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75" windowWidth="17085" windowHeight="7515"/>
  </bookViews>
  <sheets>
    <sheet name="Kvalifikace 2012" sheetId="1" r:id="rId1"/>
    <sheet name="Reprezentace 2012" sheetId="2" r:id="rId2"/>
  </sheets>
  <definedNames>
    <definedName name="_xlnm.Print_Area" localSheetId="0">'Kvalifikace 2012'!$A$1:$AW$56</definedName>
  </definedNames>
  <calcPr calcId="114210"/>
</workbook>
</file>

<file path=xl/calcChain.xml><?xml version="1.0" encoding="utf-8"?>
<calcChain xmlns="http://schemas.openxmlformats.org/spreadsheetml/2006/main">
  <c r="AJ12" i="1"/>
  <c r="S12"/>
  <c r="AU12"/>
  <c r="AJ11"/>
  <c r="G11"/>
  <c r="AU11"/>
  <c r="AJ8"/>
  <c r="O28"/>
  <c r="G28"/>
  <c r="AU28"/>
  <c r="O42"/>
  <c r="O43"/>
  <c r="O44"/>
  <c r="O45"/>
  <c r="O41"/>
  <c r="G30"/>
  <c r="AU30"/>
  <c r="O25"/>
  <c r="AU25"/>
  <c r="AF22"/>
  <c r="O22"/>
  <c r="AU22"/>
  <c r="O17"/>
  <c r="G17"/>
  <c r="AU17"/>
  <c r="AF10"/>
  <c r="W10"/>
  <c r="AU10"/>
  <c r="G10"/>
  <c r="O23"/>
  <c r="AF23"/>
  <c r="AU23"/>
  <c r="K26"/>
  <c r="S26"/>
  <c r="AU26"/>
  <c r="K31"/>
  <c r="S31"/>
  <c r="AU31"/>
  <c r="W13"/>
  <c r="AF13"/>
  <c r="AU13"/>
  <c r="G7"/>
  <c r="W7"/>
  <c r="AU7"/>
  <c r="W15"/>
  <c r="G15"/>
  <c r="AU15"/>
  <c r="W8"/>
  <c r="AF24"/>
  <c r="K24"/>
  <c r="AU24"/>
  <c r="AF32"/>
  <c r="G32"/>
  <c r="AU32"/>
  <c r="O29"/>
  <c r="G29"/>
  <c r="AU29"/>
  <c r="AF27"/>
  <c r="O27"/>
  <c r="AU27"/>
  <c r="G21"/>
  <c r="O21"/>
  <c r="AU21"/>
  <c r="AF50"/>
  <c r="AF49"/>
  <c r="AF48"/>
  <c r="AF45"/>
  <c r="AF43"/>
  <c r="AF20"/>
  <c r="O20"/>
  <c r="AU20"/>
  <c r="S47"/>
  <c r="AF14"/>
  <c r="O14"/>
  <c r="AU14"/>
  <c r="AF16"/>
  <c r="O16"/>
  <c r="AU16"/>
  <c r="G16"/>
  <c r="AB18"/>
  <c r="O18"/>
  <c r="AU18"/>
  <c r="G12"/>
  <c r="S11"/>
  <c r="AF9"/>
  <c r="G9"/>
  <c r="AU9"/>
  <c r="AB8"/>
  <c r="G8"/>
  <c r="AU8"/>
  <c r="AF37"/>
  <c r="AF15"/>
  <c r="AF35"/>
  <c r="AF42"/>
  <c r="AF40"/>
  <c r="AF38"/>
  <c r="AB15"/>
  <c r="AB11"/>
  <c r="AB12"/>
  <c r="S46"/>
  <c r="S44"/>
  <c r="S34"/>
  <c r="O9"/>
  <c r="O19"/>
  <c r="K15"/>
  <c r="K8"/>
  <c r="G19"/>
  <c r="G36"/>
  <c r="G13"/>
  <c r="G14"/>
  <c r="G18"/>
</calcChain>
</file>

<file path=xl/comments1.xml><?xml version="1.0" encoding="utf-8"?>
<comments xmlns="http://schemas.openxmlformats.org/spreadsheetml/2006/main">
  <authors>
    <author>Lucie Kaločová</author>
  </authors>
  <commentList>
    <comment ref="E9" authorId="0">
      <text>
        <r>
          <rPr>
            <b/>
            <sz val="9"/>
            <color indexed="81"/>
            <rFont val="Tahoma"/>
            <charset val="1"/>
          </rPr>
          <t>Lucie Kaločová:</t>
        </r>
        <r>
          <rPr>
            <sz val="9"/>
            <color indexed="81"/>
            <rFont val="Tahoma"/>
            <charset val="1"/>
          </rPr>
          <t xml:space="preserve">
Udělena divoká, zelená karta členskou schůzí CMC
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Lucie Kaločová:</t>
        </r>
        <r>
          <rPr>
            <sz val="9"/>
            <color indexed="81"/>
            <rFont val="Tahoma"/>
            <charset val="1"/>
          </rPr>
          <t xml:space="preserve">
Udělena divoká, zelená karta členskou schůzí CMC
</t>
        </r>
      </text>
    </comment>
  </commentList>
</comments>
</file>

<file path=xl/sharedStrings.xml><?xml version="1.0" encoding="utf-8"?>
<sst xmlns="http://schemas.openxmlformats.org/spreadsheetml/2006/main" count="396" uniqueCount="222">
  <si>
    <t>SOUČET</t>
  </si>
  <si>
    <t>A</t>
  </si>
  <si>
    <t>B</t>
  </si>
  <si>
    <t>C</t>
  </si>
  <si>
    <t>CELKEM</t>
  </si>
  <si>
    <t>Arrow Red Vixen</t>
  </si>
  <si>
    <t>Asim Murat</t>
  </si>
  <si>
    <t>Udet de Alphaville Bohemia</t>
  </si>
  <si>
    <t>Excellent de Alphaville Bohemia</t>
  </si>
  <si>
    <t>Vito v.d. Lobo Hoeve</t>
  </si>
  <si>
    <t>Biron Murat</t>
  </si>
  <si>
    <t>Clif z Chittusiho údolí</t>
  </si>
  <si>
    <t>Uragan de Alphaville Bohemia</t>
  </si>
  <si>
    <t>Dyk z Chittusiho údolí</t>
  </si>
  <si>
    <t>Basca Murat</t>
  </si>
  <si>
    <t>Andreas Extra Temperament</t>
  </si>
  <si>
    <t>Andy Jirka</t>
  </si>
  <si>
    <t>Ivy Laroja</t>
  </si>
  <si>
    <t>Eddie Marko Gero</t>
  </si>
  <si>
    <t>Octavius Malidaj</t>
  </si>
  <si>
    <t>Dagger de Alphaville Bohemia</t>
  </si>
  <si>
    <t>Daytona Durnitor</t>
  </si>
  <si>
    <t>Uther de Alphaville Bohemia</t>
  </si>
  <si>
    <t>Brego Allegro Cantabile</t>
  </si>
  <si>
    <t>Colt z Věrné smečky</t>
  </si>
  <si>
    <t>Eron Durnitor</t>
  </si>
  <si>
    <t>Ronn z Hückelovy vily</t>
  </si>
  <si>
    <t>Unica de Alphaville Bohemia</t>
  </si>
  <si>
    <t>Clemon z Chittusiho údolí</t>
  </si>
  <si>
    <t>nejlepší disciplína</t>
  </si>
  <si>
    <t>Qerra z Hückelovy vily</t>
  </si>
  <si>
    <t>MS FMBB</t>
  </si>
  <si>
    <t>PES/FENA</t>
  </si>
  <si>
    <t>disk.</t>
  </si>
  <si>
    <t>odst.</t>
  </si>
  <si>
    <t>Tomáš Taubner</t>
  </si>
  <si>
    <t>Lucie Kaločová</t>
  </si>
  <si>
    <t>Jaroslav Mlčák</t>
  </si>
  <si>
    <t>Ladislav Mach</t>
  </si>
  <si>
    <t>Michaela Pavlišáková</t>
  </si>
  <si>
    <t>Tomáš Molák</t>
  </si>
  <si>
    <t>Helena Kovš</t>
  </si>
  <si>
    <t>Zdeněk Saska</t>
  </si>
  <si>
    <t>pořadí</t>
  </si>
  <si>
    <t>CZ 01</t>
  </si>
  <si>
    <t>CZ 02</t>
  </si>
  <si>
    <t>CZ 03</t>
  </si>
  <si>
    <t>CZ 04</t>
  </si>
  <si>
    <t xml:space="preserve">CZ 05 </t>
  </si>
  <si>
    <t>CZ 06</t>
  </si>
  <si>
    <t>Lucie Ševčíková</t>
  </si>
  <si>
    <t>Jiří Čejka</t>
  </si>
  <si>
    <t>Jolana Dobešová</t>
  </si>
  <si>
    <t>Dana Řeháková</t>
  </si>
  <si>
    <t>Vlaďka Mrázková</t>
  </si>
  <si>
    <t>František Sládek</t>
  </si>
  <si>
    <t>Lubomír Růžička</t>
  </si>
  <si>
    <t>Jan Lacina</t>
  </si>
  <si>
    <t>Jaroslav Kratochvíl</t>
  </si>
  <si>
    <t>Petra Krutišová</t>
  </si>
  <si>
    <t>Jan Jirásek</t>
  </si>
  <si>
    <t>Miroslav Valentin</t>
  </si>
  <si>
    <t>PSOVOD</t>
  </si>
  <si>
    <t>VÝSLEDKŮ</t>
  </si>
  <si>
    <t>MÍSTO</t>
  </si>
  <si>
    <t>4.</t>
  </si>
  <si>
    <t>D´Artagnan Lebensborn</t>
  </si>
  <si>
    <t>Jitka Krupičková</t>
  </si>
  <si>
    <t>Barney Lebensborn</t>
  </si>
  <si>
    <t>Dita Finsterle</t>
  </si>
  <si>
    <t>Forta Marco Gero</t>
  </si>
  <si>
    <t>Jarmila Maria Pallot</t>
  </si>
  <si>
    <t>Gille</t>
  </si>
  <si>
    <t>Jaroslav Zeman</t>
  </si>
  <si>
    <t>Chopper de Alphaville Bohemia</t>
  </si>
  <si>
    <t>Václav Svoboda</t>
  </si>
  <si>
    <t>Cezar od Policie</t>
  </si>
  <si>
    <t>Josef Reisinger</t>
  </si>
  <si>
    <t>Apolo od Rejska</t>
  </si>
  <si>
    <t>Ludvík Kratochvíl</t>
  </si>
  <si>
    <t>Aron Megan Bohemia</t>
  </si>
  <si>
    <t>Jiřina Ramaekersová</t>
  </si>
  <si>
    <t>Tomáš Louda</t>
  </si>
  <si>
    <t>Agbar Meggan Bohemia</t>
  </si>
  <si>
    <t>Vlaďka Cihelková</t>
  </si>
  <si>
    <t>Jaroslav Maňák</t>
  </si>
  <si>
    <t>Ulli Malidaj</t>
  </si>
  <si>
    <t>Petra Kopecká</t>
  </si>
  <si>
    <t>Jitka Schneeweissová</t>
  </si>
  <si>
    <t>Zuzana Daušová</t>
  </si>
  <si>
    <t>19.</t>
  </si>
  <si>
    <t>Václav Zeisek</t>
  </si>
  <si>
    <t xml:space="preserve">Mistr BO </t>
  </si>
  <si>
    <t>(562,5)</t>
  </si>
  <si>
    <t>**</t>
  </si>
  <si>
    <t>292 Mistr !</t>
  </si>
  <si>
    <t>279 VS Volenice + 286 MR IPO</t>
  </si>
  <si>
    <t>286 VS Staňkov + 275 MR IPO</t>
  </si>
  <si>
    <t>272 VS Staňkov + 279 MR IPO</t>
  </si>
  <si>
    <t xml:space="preserve">281 VS Třinec + 281,5 MS FMBB </t>
  </si>
  <si>
    <t>273 MR BO + 269 MR IPO</t>
  </si>
  <si>
    <t>268 VS Staňkov + 273 MR IPO</t>
  </si>
  <si>
    <t>268 VS Staňkov + 271 MR IPO</t>
  </si>
  <si>
    <t>268 VS Volenice + 269 MR BO</t>
  </si>
  <si>
    <t>258 MR BO + 258 MR IPO</t>
  </si>
  <si>
    <t>258 VS Staňkov + 255 VS Třinec</t>
  </si>
  <si>
    <t>255 VS Volenice + 254 MR IPO</t>
  </si>
  <si>
    <t>252 VS Volenice + 254 MR IPO</t>
  </si>
  <si>
    <t>248 VS Staňkov + 258 MR BO</t>
  </si>
  <si>
    <t>249 VS Staňkov + 243 VS Třinec</t>
  </si>
  <si>
    <t>235 VS Staňkov + 250 MR BO</t>
  </si>
  <si>
    <t>234 VS Třinec + 230 MR BO</t>
  </si>
  <si>
    <t>185 VS Třinec + 243 MR BO</t>
  </si>
  <si>
    <t>105 VS Třinec + 270 MR BO</t>
  </si>
  <si>
    <t>psovod</t>
  </si>
  <si>
    <t>pes</t>
  </si>
  <si>
    <t>součet</t>
  </si>
  <si>
    <t>postup ze soutěží</t>
  </si>
  <si>
    <t xml:space="preserve">Výsledek kvalifikace na MS FMBB 2012  </t>
  </si>
  <si>
    <t>286 MR BO + 291 MR IPO</t>
  </si>
  <si>
    <t>1. res.</t>
  </si>
  <si>
    <t>2. res.</t>
  </si>
  <si>
    <t>R</t>
  </si>
  <si>
    <t>Staňkov-Krchleby 7.-8.4.</t>
  </si>
  <si>
    <t>VS IPO 2012</t>
  </si>
  <si>
    <t>Stanislav Rohla</t>
  </si>
  <si>
    <t>Mania de Alphaville Bohemia</t>
  </si>
  <si>
    <t>Teothor Krajčí</t>
  </si>
  <si>
    <t>Bak z Mandragory</t>
  </si>
  <si>
    <t>Zdeňka Marousková</t>
  </si>
  <si>
    <t>Dorri ze Soutoku Sázavy</t>
  </si>
  <si>
    <t>Jindřich Kubík</t>
  </si>
  <si>
    <t>Tyx-Cira z Lounského chovu</t>
  </si>
  <si>
    <t>Roudnice nad L. 14.4.</t>
  </si>
  <si>
    <t>Radim Prokšan</t>
  </si>
  <si>
    <t>Aris Meggan Bohemia</t>
  </si>
  <si>
    <t>diskvalivikace</t>
  </si>
  <si>
    <t>Třeboň 28.-29.4.</t>
  </si>
  <si>
    <t>MS FMBB 2012</t>
  </si>
  <si>
    <t>Kuncová Michaela</t>
  </si>
  <si>
    <t>Jaguár de Alphaville Bohemia</t>
  </si>
  <si>
    <t>Třinec 5.-6.5.2012</t>
  </si>
  <si>
    <t>diskvalifikace</t>
  </si>
  <si>
    <t>MS FCI 2012</t>
  </si>
  <si>
    <t>CACIT</t>
  </si>
  <si>
    <t>TOP 15 - FCI 2012</t>
  </si>
  <si>
    <t>Dobříš 20.-22.7.</t>
  </si>
  <si>
    <t>3.-6.5.</t>
  </si>
  <si>
    <t xml:space="preserve">Jiří Čejka ml. </t>
  </si>
  <si>
    <t>Junker de Alphaville Bohemia</t>
  </si>
  <si>
    <t>Jana Krohová</t>
  </si>
  <si>
    <t>Bommo Lebensborn</t>
  </si>
  <si>
    <t>Keane de Alphaville Bohemia</t>
  </si>
  <si>
    <t>MR BO - CMC 2012</t>
  </si>
  <si>
    <t>281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</si>
  <si>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</si>
  <si>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</si>
  <si>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</si>
  <si>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</si>
  <si>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</si>
  <si>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</si>
  <si>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</si>
  <si>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</si>
  <si>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</si>
  <si>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</si>
  <si>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Výsledky soutěží, které se do kvalifikace na MS FMBB 2013 započítavaly :</t>
  </si>
  <si>
    <t>CACIT 2012</t>
  </si>
  <si>
    <t>MR IPO ČKS 2012</t>
  </si>
  <si>
    <t>Dagmar Vacková</t>
  </si>
  <si>
    <t>Romina Malidaj</t>
  </si>
  <si>
    <t>Lucie Urbanová</t>
  </si>
  <si>
    <t>Bora od Policie</t>
  </si>
  <si>
    <t xml:space="preserve">Iveta Medunová </t>
  </si>
  <si>
    <t>Pavel Urban</t>
  </si>
  <si>
    <t>Wanda z Hückelovy vily</t>
  </si>
  <si>
    <t>Veronika Martinová</t>
  </si>
  <si>
    <t>Jolie de Alphaville Bohemia</t>
  </si>
  <si>
    <t>Roma Šťastný</t>
  </si>
  <si>
    <t>Apollo Glitch</t>
  </si>
  <si>
    <t>odst</t>
  </si>
  <si>
    <t>Třeboň 6.-7.10.</t>
  </si>
  <si>
    <t>Maďarsko 20.-23.9.</t>
  </si>
  <si>
    <t>Velešín 20.-21.10.</t>
  </si>
  <si>
    <t>12.</t>
  </si>
  <si>
    <t>13.</t>
  </si>
  <si>
    <t>14.</t>
  </si>
  <si>
    <t>15.</t>
  </si>
  <si>
    <t>16.</t>
  </si>
  <si>
    <t>17.</t>
  </si>
  <si>
    <t>18.</t>
  </si>
  <si>
    <t>20.</t>
  </si>
  <si>
    <t>místo</t>
  </si>
  <si>
    <t>21.</t>
  </si>
  <si>
    <t>dále řazeno podle jedné absolvované dokončené soutěže</t>
  </si>
  <si>
    <t>VS Staňkov + VS TOP 15</t>
  </si>
  <si>
    <t>VS Staňkov + MS FMBB</t>
  </si>
  <si>
    <t>VS Staňkov + CACIT</t>
  </si>
  <si>
    <t>MS FMBB + CACIT</t>
  </si>
  <si>
    <t>VS Třeboň + CACIT</t>
  </si>
  <si>
    <t>VS Třeboň + Top 15</t>
  </si>
  <si>
    <t>VS Staňkov + VS Třeboň</t>
  </si>
  <si>
    <t>VS Roudnice + CACIT</t>
  </si>
  <si>
    <t>VS Roudnice + VS Třinec</t>
  </si>
  <si>
    <t>body získané na</t>
  </si>
  <si>
    <t>VS Třinec</t>
  </si>
  <si>
    <t>VS Staňkov</t>
  </si>
  <si>
    <t>VS Třeboň</t>
  </si>
  <si>
    <t>započítané nejlepší výsledky ze 2 soutěžé</t>
  </si>
  <si>
    <t>započítaný výsledek z 1 absolvované soutěže</t>
  </si>
  <si>
    <t>22.</t>
  </si>
  <si>
    <t>23.</t>
  </si>
  <si>
    <t>24.</t>
  </si>
  <si>
    <t>275</t>
  </si>
  <si>
    <t>VS Staňkov+VS Třeboň</t>
  </si>
  <si>
    <t>VS Třeboň + VS Třinec</t>
  </si>
  <si>
    <t>25.</t>
  </si>
  <si>
    <t>26.</t>
  </si>
  <si>
    <t>II. Opravená verze</t>
  </si>
  <si>
    <t>35.</t>
  </si>
  <si>
    <t>32.</t>
  </si>
  <si>
    <t xml:space="preserve">Průběžná kvalifikace na MS FMBB 2013 -  MR BO a MR IPO   (neoficiální výsledky) </t>
  </si>
  <si>
    <t>VS Staňkov + MS FCI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</si>
</sst>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20"/>
      <color indexed="8"/>
      <name val="Calibri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6"/>
      <color indexed="8"/>
      <name val="Calibri"/>
      <family val="2"/>
      <charset val="238"/>
    </font>
    <font>
      <b/>
      <sz val="6"/>
      <name val="Arial CE"/>
      <family val="2"/>
      <charset val="238"/>
    </font>
    <font>
      <b/>
      <sz val="6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1" fillId="0" borderId="0" xfId="1" applyFont="1"/>
    <xf numFmtId="0" fontId="3" fillId="0" borderId="0" xfId="1" applyFont="1" applyBorder="1"/>
    <xf numFmtId="0" fontId="3" fillId="2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3" fillId="3" borderId="0" xfId="1" applyFont="1" applyFill="1" applyBorder="1"/>
    <xf numFmtId="0" fontId="0" fillId="0" borderId="0" xfId="0" applyFill="1"/>
    <xf numFmtId="0" fontId="7" fillId="0" borderId="0" xfId="1" applyFont="1"/>
    <xf numFmtId="0" fontId="10" fillId="0" borderId="0" xfId="0" applyFont="1"/>
    <xf numFmtId="0" fontId="0" fillId="3" borderId="0" xfId="0" applyFill="1"/>
    <xf numFmtId="0" fontId="10" fillId="3" borderId="0" xfId="0" applyFont="1" applyFill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3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center"/>
    </xf>
    <xf numFmtId="0" fontId="13" fillId="3" borderId="5" xfId="0" applyFont="1" applyFill="1" applyBorder="1"/>
    <xf numFmtId="0" fontId="14" fillId="3" borderId="6" xfId="1" applyFont="1" applyFill="1" applyBorder="1" applyAlignment="1">
      <alignment horizontal="left"/>
    </xf>
    <xf numFmtId="0" fontId="9" fillId="3" borderId="6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4" borderId="13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0" fillId="0" borderId="0" xfId="0" applyFill="1" applyBorder="1"/>
    <xf numFmtId="0" fontId="3" fillId="0" borderId="15" xfId="1" applyFont="1" applyBorder="1"/>
    <xf numFmtId="0" fontId="3" fillId="0" borderId="1" xfId="1" applyFont="1" applyFill="1" applyBorder="1" applyAlignment="1"/>
    <xf numFmtId="0" fontId="3" fillId="0" borderId="2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20" xfId="1" applyFont="1" applyFill="1" applyBorder="1" applyAlignment="1">
      <alignment horizontal="center"/>
    </xf>
    <xf numFmtId="0" fontId="3" fillId="4" borderId="22" xfId="1" applyFont="1" applyFill="1" applyBorder="1" applyAlignment="1">
      <alignment horizontal="center"/>
    </xf>
    <xf numFmtId="0" fontId="3" fillId="0" borderId="14" xfId="1" applyFont="1" applyFill="1" applyBorder="1" applyAlignment="1"/>
    <xf numFmtId="0" fontId="6" fillId="3" borderId="23" xfId="1" applyFont="1" applyFill="1" applyBorder="1" applyAlignment="1">
      <alignment horizontal="center"/>
    </xf>
    <xf numFmtId="0" fontId="6" fillId="3" borderId="24" xfId="1" applyFont="1" applyFill="1" applyBorder="1" applyAlignment="1">
      <alignment horizontal="center"/>
    </xf>
    <xf numFmtId="0" fontId="6" fillId="3" borderId="19" xfId="1" applyFont="1" applyFill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4" fillId="4" borderId="2" xfId="1" applyFont="1" applyFill="1" applyBorder="1" applyAlignment="1">
      <alignment horizontal="left"/>
    </xf>
    <xf numFmtId="0" fontId="4" fillId="4" borderId="25" xfId="1" applyFont="1" applyFill="1" applyBorder="1"/>
    <xf numFmtId="0" fontId="19" fillId="0" borderId="1" xfId="1" applyFont="1" applyFill="1" applyBorder="1" applyAlignment="1">
      <alignment horizontal="center"/>
    </xf>
    <xf numFmtId="0" fontId="19" fillId="5" borderId="26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4" fillId="4" borderId="27" xfId="1" applyFont="1" applyFill="1" applyBorder="1"/>
    <xf numFmtId="0" fontId="19" fillId="5" borderId="3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left"/>
    </xf>
    <xf numFmtId="0" fontId="4" fillId="4" borderId="28" xfId="1" applyFont="1" applyFill="1" applyBorder="1"/>
    <xf numFmtId="0" fontId="4" fillId="4" borderId="29" xfId="1" applyFont="1" applyFill="1" applyBorder="1" applyAlignment="1">
      <alignment horizontal="left"/>
    </xf>
    <xf numFmtId="0" fontId="4" fillId="4" borderId="30" xfId="1" applyFont="1" applyFill="1" applyBorder="1"/>
    <xf numFmtId="0" fontId="19" fillId="0" borderId="29" xfId="1" applyFont="1" applyFill="1" applyBorder="1" applyAlignment="1">
      <alignment horizontal="center"/>
    </xf>
    <xf numFmtId="0" fontId="20" fillId="0" borderId="31" xfId="0" applyFont="1" applyBorder="1"/>
    <xf numFmtId="0" fontId="4" fillId="0" borderId="4" xfId="1" applyFont="1" applyBorder="1" applyAlignment="1">
      <alignment horizontal="left"/>
    </xf>
    <xf numFmtId="0" fontId="4" fillId="0" borderId="31" xfId="1" applyFont="1" applyBorder="1"/>
    <xf numFmtId="0" fontId="19" fillId="0" borderId="2" xfId="1" applyFont="1" applyFill="1" applyBorder="1" applyAlignment="1">
      <alignment horizontal="center"/>
    </xf>
    <xf numFmtId="0" fontId="20" fillId="0" borderId="29" xfId="0" applyFont="1" applyBorder="1"/>
    <xf numFmtId="0" fontId="4" fillId="0" borderId="29" xfId="1" applyFont="1" applyBorder="1" applyAlignment="1">
      <alignment horizontal="left"/>
    </xf>
    <xf numFmtId="0" fontId="4" fillId="0" borderId="30" xfId="1" applyFont="1" applyBorder="1"/>
    <xf numFmtId="0" fontId="19" fillId="5" borderId="32" xfId="1" applyFont="1" applyFill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25" xfId="1" applyFont="1" applyBorder="1"/>
    <xf numFmtId="0" fontId="4" fillId="0" borderId="1" xfId="1" applyFont="1" applyBorder="1" applyAlignment="1">
      <alignment horizontal="left"/>
    </xf>
    <xf numFmtId="0" fontId="4" fillId="0" borderId="27" xfId="1" applyFont="1" applyBorder="1"/>
    <xf numFmtId="0" fontId="21" fillId="0" borderId="0" xfId="0" applyFont="1"/>
    <xf numFmtId="0" fontId="22" fillId="0" borderId="0" xfId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Fill="1"/>
    <xf numFmtId="0" fontId="24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Fill="1"/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19" fillId="4" borderId="26" xfId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19" fillId="4" borderId="3" xfId="1" applyFont="1" applyFill="1" applyBorder="1" applyAlignment="1">
      <alignment horizontal="center"/>
    </xf>
    <xf numFmtId="0" fontId="25" fillId="4" borderId="29" xfId="0" applyFont="1" applyFill="1" applyBorder="1" applyAlignment="1">
      <alignment horizontal="center"/>
    </xf>
    <xf numFmtId="0" fontId="19" fillId="4" borderId="29" xfId="1" applyFont="1" applyFill="1" applyBorder="1" applyAlignment="1">
      <alignment horizontal="center"/>
    </xf>
    <xf numFmtId="49" fontId="19" fillId="4" borderId="32" xfId="1" applyNumberFormat="1" applyFont="1" applyFill="1" applyBorder="1" applyAlignment="1">
      <alignment horizontal="center"/>
    </xf>
    <xf numFmtId="0" fontId="24" fillId="0" borderId="2" xfId="0" applyFont="1" applyBorder="1"/>
    <xf numFmtId="0" fontId="24" fillId="0" borderId="1" xfId="0" applyFont="1" applyBorder="1"/>
    <xf numFmtId="0" fontId="20" fillId="0" borderId="27" xfId="0" applyFont="1" applyFill="1" applyBorder="1" applyAlignment="1">
      <alignment horizontal="center"/>
    </xf>
    <xf numFmtId="0" fontId="19" fillId="4" borderId="2" xfId="1" applyFont="1" applyFill="1" applyBorder="1" applyAlignment="1">
      <alignment horizontal="center"/>
    </xf>
    <xf numFmtId="49" fontId="19" fillId="4" borderId="29" xfId="1" applyNumberFormat="1" applyFont="1" applyFill="1" applyBorder="1" applyAlignment="1">
      <alignment horizontal="center"/>
    </xf>
    <xf numFmtId="0" fontId="19" fillId="5" borderId="2" xfId="1" applyFont="1" applyFill="1" applyBorder="1" applyAlignment="1">
      <alignment horizontal="center"/>
    </xf>
    <xf numFmtId="0" fontId="19" fillId="5" borderId="29" xfId="1" applyFont="1" applyFill="1" applyBorder="1" applyAlignment="1">
      <alignment horizontal="center"/>
    </xf>
    <xf numFmtId="0" fontId="19" fillId="5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1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1" fillId="4" borderId="15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1" fillId="0" borderId="3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left"/>
    </xf>
    <xf numFmtId="0" fontId="17" fillId="0" borderId="0" xfId="0" applyFont="1" applyAlignment="1"/>
    <xf numFmtId="0" fontId="0" fillId="6" borderId="34" xfId="0" applyFill="1" applyBorder="1" applyAlignment="1"/>
    <xf numFmtId="0" fontId="0" fillId="6" borderId="0" xfId="0" applyFill="1" applyBorder="1" applyAlignment="1"/>
    <xf numFmtId="0" fontId="3" fillId="0" borderId="1" xfId="1" applyFont="1" applyFill="1" applyBorder="1" applyAlignment="1">
      <alignment horizontal="left"/>
    </xf>
    <xf numFmtId="0" fontId="3" fillId="7" borderId="13" xfId="1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/>
    </xf>
    <xf numFmtId="0" fontId="1" fillId="4" borderId="13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left"/>
    </xf>
    <xf numFmtId="0" fontId="3" fillId="0" borderId="16" xfId="1" applyFont="1" applyFill="1" applyBorder="1" applyAlignment="1">
      <alignment horizontal="left"/>
    </xf>
    <xf numFmtId="0" fontId="3" fillId="0" borderId="25" xfId="1" applyFont="1" applyFill="1" applyBorder="1"/>
    <xf numFmtId="0" fontId="3" fillId="0" borderId="26" xfId="1" applyFont="1" applyFill="1" applyBorder="1" applyAlignment="1">
      <alignment horizontal="center"/>
    </xf>
    <xf numFmtId="0" fontId="1" fillId="4" borderId="35" xfId="1" applyFont="1" applyFill="1" applyBorder="1" applyAlignment="1">
      <alignment horizontal="center"/>
    </xf>
    <xf numFmtId="0" fontId="2" fillId="4" borderId="35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0" fillId="0" borderId="0" xfId="0" applyFont="1" applyFill="1" applyBorder="1"/>
    <xf numFmtId="0" fontId="1" fillId="0" borderId="0" xfId="1" applyFont="1" applyFill="1" applyBorder="1"/>
    <xf numFmtId="0" fontId="2" fillId="8" borderId="13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" fillId="7" borderId="15" xfId="1" applyFont="1" applyFill="1" applyBorder="1" applyAlignment="1">
      <alignment horizontal="center"/>
    </xf>
    <xf numFmtId="0" fontId="26" fillId="0" borderId="0" xfId="0" applyFont="1"/>
    <xf numFmtId="0" fontId="2" fillId="4" borderId="1" xfId="1" applyFont="1" applyFill="1" applyBorder="1" applyAlignment="1">
      <alignment horizontal="center"/>
    </xf>
    <xf numFmtId="0" fontId="3" fillId="8" borderId="36" xfId="1" applyFont="1" applyFill="1" applyBorder="1" applyAlignment="1">
      <alignment horizontal="center"/>
    </xf>
    <xf numFmtId="0" fontId="3" fillId="8" borderId="37" xfId="1" applyFont="1" applyFill="1" applyBorder="1" applyAlignment="1">
      <alignment horizontal="center"/>
    </xf>
    <xf numFmtId="0" fontId="3" fillId="8" borderId="38" xfId="1" applyFont="1" applyFill="1" applyBorder="1" applyAlignment="1">
      <alignment horizontal="center"/>
    </xf>
    <xf numFmtId="0" fontId="1" fillId="8" borderId="38" xfId="1" applyFont="1" applyFill="1" applyBorder="1" applyAlignment="1">
      <alignment horizontal="center"/>
    </xf>
    <xf numFmtId="0" fontId="2" fillId="8" borderId="38" xfId="1" applyFont="1" applyFill="1" applyBorder="1" applyAlignment="1">
      <alignment horizontal="center"/>
    </xf>
    <xf numFmtId="0" fontId="1" fillId="8" borderId="36" xfId="1" applyFont="1" applyFill="1" applyBorder="1" applyAlignment="1">
      <alignment horizontal="center"/>
    </xf>
    <xf numFmtId="0" fontId="1" fillId="8" borderId="37" xfId="1" applyFont="1" applyFill="1" applyBorder="1" applyAlignment="1">
      <alignment horizontal="center"/>
    </xf>
    <xf numFmtId="0" fontId="3" fillId="0" borderId="26" xfId="1" applyFont="1" applyBorder="1" applyAlignment="1">
      <alignment horizontal="left"/>
    </xf>
    <xf numFmtId="0" fontId="3" fillId="0" borderId="39" xfId="1" applyFont="1" applyBorder="1" applyAlignment="1">
      <alignment horizontal="left"/>
    </xf>
    <xf numFmtId="0" fontId="3" fillId="0" borderId="3" xfId="1" applyFont="1" applyFill="1" applyBorder="1" applyAlignment="1">
      <alignment horizontal="left"/>
    </xf>
    <xf numFmtId="0" fontId="3" fillId="0" borderId="26" xfId="1" applyFont="1" applyFill="1" applyBorder="1" applyAlignment="1">
      <alignment horizontal="left"/>
    </xf>
    <xf numFmtId="0" fontId="3" fillId="0" borderId="40" xfId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5" borderId="3" xfId="1" applyFont="1" applyFill="1" applyBorder="1" applyAlignment="1">
      <alignment horizontal="left"/>
    </xf>
    <xf numFmtId="0" fontId="0" fillId="0" borderId="1" xfId="0" applyFill="1" applyBorder="1"/>
    <xf numFmtId="0" fontId="3" fillId="2" borderId="2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0" fillId="8" borderId="1" xfId="0" applyFill="1" applyBorder="1"/>
    <xf numFmtId="0" fontId="3" fillId="0" borderId="0" xfId="1" applyFont="1" applyFill="1" applyBorder="1"/>
    <xf numFmtId="0" fontId="3" fillId="8" borderId="41" xfId="1" applyFont="1" applyFill="1" applyBorder="1" applyAlignment="1">
      <alignment horizontal="center"/>
    </xf>
    <xf numFmtId="0" fontId="3" fillId="0" borderId="40" xfId="1" applyFont="1" applyFill="1" applyBorder="1" applyAlignment="1">
      <alignment horizontal="center"/>
    </xf>
    <xf numFmtId="0" fontId="3" fillId="0" borderId="39" xfId="1" applyFont="1" applyFill="1" applyBorder="1" applyAlignment="1">
      <alignment horizontal="center"/>
    </xf>
    <xf numFmtId="0" fontId="14" fillId="3" borderId="5" xfId="1" applyFont="1" applyFill="1" applyBorder="1"/>
    <xf numFmtId="0" fontId="3" fillId="0" borderId="27" xfId="1" applyFont="1" applyFill="1" applyBorder="1"/>
    <xf numFmtId="0" fontId="3" fillId="0" borderId="31" xfId="1" applyFont="1" applyFill="1" applyBorder="1"/>
    <xf numFmtId="0" fontId="3" fillId="0" borderId="27" xfId="1" applyFont="1" applyBorder="1"/>
    <xf numFmtId="0" fontId="3" fillId="0" borderId="28" xfId="1" applyFont="1" applyBorder="1"/>
    <xf numFmtId="0" fontId="3" fillId="0" borderId="25" xfId="1" applyFont="1" applyBorder="1"/>
    <xf numFmtId="0" fontId="3" fillId="5" borderId="27" xfId="1" applyFont="1" applyFill="1" applyBorder="1"/>
    <xf numFmtId="0" fontId="1" fillId="4" borderId="21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0" fontId="7" fillId="4" borderId="25" xfId="1" applyFont="1" applyFill="1" applyBorder="1" applyAlignment="1">
      <alignment horizontal="center"/>
    </xf>
    <xf numFmtId="0" fontId="7" fillId="7" borderId="25" xfId="1" applyFont="1" applyFill="1" applyBorder="1" applyAlignment="1">
      <alignment horizontal="center"/>
    </xf>
    <xf numFmtId="0" fontId="7" fillId="8" borderId="42" xfId="1" applyFont="1" applyFill="1" applyBorder="1" applyAlignment="1">
      <alignment horizontal="center"/>
    </xf>
    <xf numFmtId="0" fontId="7" fillId="8" borderId="25" xfId="1" applyFont="1" applyFill="1" applyBorder="1" applyAlignment="1">
      <alignment horizontal="center"/>
    </xf>
    <xf numFmtId="0" fontId="7" fillId="8" borderId="31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  <xf numFmtId="0" fontId="7" fillId="4" borderId="43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8" borderId="42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8" borderId="45" xfId="0" applyFont="1" applyFill="1" applyBorder="1"/>
    <xf numFmtId="0" fontId="10" fillId="0" borderId="46" xfId="0" applyFont="1" applyFill="1" applyBorder="1"/>
    <xf numFmtId="0" fontId="10" fillId="0" borderId="47" xfId="0" applyFont="1" applyFill="1" applyBorder="1" applyAlignment="1">
      <alignment horizontal="center"/>
    </xf>
    <xf numFmtId="0" fontId="10" fillId="0" borderId="48" xfId="0" applyFont="1" applyBorder="1"/>
    <xf numFmtId="0" fontId="10" fillId="0" borderId="46" xfId="0" applyFont="1" applyBorder="1"/>
    <xf numFmtId="0" fontId="6" fillId="3" borderId="1" xfId="1" applyFont="1" applyFill="1" applyBorder="1" applyAlignment="1">
      <alignment horizontal="center"/>
    </xf>
    <xf numFmtId="0" fontId="3" fillId="0" borderId="49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10" fillId="0" borderId="50" xfId="0" applyFont="1" applyBorder="1"/>
    <xf numFmtId="0" fontId="1" fillId="0" borderId="25" xfId="1" applyFont="1" applyFill="1" applyBorder="1" applyAlignment="1">
      <alignment horizontal="center"/>
    </xf>
    <xf numFmtId="0" fontId="1" fillId="0" borderId="27" xfId="1" applyFont="1" applyFill="1" applyBorder="1" applyAlignment="1">
      <alignment horizontal="center"/>
    </xf>
    <xf numFmtId="0" fontId="1" fillId="8" borderId="42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0" fontId="1" fillId="0" borderId="28" xfId="1" applyFont="1" applyFill="1" applyBorder="1" applyAlignment="1">
      <alignment horizontal="center"/>
    </xf>
    <xf numFmtId="0" fontId="0" fillId="0" borderId="44" xfId="0" applyFill="1" applyBorder="1"/>
    <xf numFmtId="0" fontId="0" fillId="8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4" xfId="0" applyBorder="1"/>
    <xf numFmtId="0" fontId="0" fillId="0" borderId="48" xfId="0" applyBorder="1"/>
    <xf numFmtId="0" fontId="9" fillId="3" borderId="51" xfId="1" applyFont="1" applyFill="1" applyBorder="1" applyAlignment="1">
      <alignment horizontal="center"/>
    </xf>
    <xf numFmtId="0" fontId="1" fillId="0" borderId="49" xfId="1" applyFont="1" applyFill="1" applyBorder="1" applyAlignment="1">
      <alignment horizontal="center"/>
    </xf>
    <xf numFmtId="0" fontId="1" fillId="4" borderId="20" xfId="1" applyFont="1" applyFill="1" applyBorder="1" applyAlignment="1">
      <alignment horizontal="center"/>
    </xf>
    <xf numFmtId="0" fontId="0" fillId="0" borderId="50" xfId="0" applyBorder="1"/>
    <xf numFmtId="0" fontId="7" fillId="0" borderId="15" xfId="1" applyFont="1" applyFill="1" applyBorder="1" applyAlignment="1">
      <alignment horizontal="center"/>
    </xf>
    <xf numFmtId="0" fontId="7" fillId="0" borderId="46" xfId="1" applyFont="1" applyFill="1" applyBorder="1" applyAlignment="1">
      <alignment horizontal="center"/>
    </xf>
    <xf numFmtId="0" fontId="7" fillId="0" borderId="44" xfId="1" applyFont="1" applyFill="1" applyBorder="1" applyAlignment="1">
      <alignment horizontal="center"/>
    </xf>
    <xf numFmtId="0" fontId="7" fillId="0" borderId="52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/>
    </xf>
    <xf numFmtId="0" fontId="3" fillId="0" borderId="54" xfId="1" applyFont="1" applyFill="1" applyBorder="1" applyAlignment="1">
      <alignment horizontal="center"/>
    </xf>
    <xf numFmtId="0" fontId="0" fillId="6" borderId="55" xfId="0" applyFill="1" applyBorder="1" applyAlignment="1"/>
    <xf numFmtId="0" fontId="0" fillId="6" borderId="56" xfId="0" applyFill="1" applyBorder="1" applyAlignment="1"/>
    <xf numFmtId="0" fontId="0" fillId="6" borderId="53" xfId="0" applyFill="1" applyBorder="1" applyAlignment="1"/>
    <xf numFmtId="0" fontId="7" fillId="4" borderId="2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9" fillId="3" borderId="7" xfId="1" applyFont="1" applyFill="1" applyBorder="1" applyAlignment="1">
      <alignment horizontal="center"/>
    </xf>
    <xf numFmtId="0" fontId="7" fillId="8" borderId="45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8" borderId="37" xfId="1" applyFont="1" applyFill="1" applyBorder="1" applyAlignment="1">
      <alignment horizontal="center"/>
    </xf>
    <xf numFmtId="0" fontId="1" fillId="4" borderId="9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8" borderId="37" xfId="1" applyFont="1" applyFill="1" applyBorder="1" applyAlignment="1">
      <alignment horizontal="center"/>
    </xf>
    <xf numFmtId="0" fontId="1" fillId="7" borderId="13" xfId="1" applyFont="1" applyFill="1" applyBorder="1" applyAlignment="1">
      <alignment horizontal="center"/>
    </xf>
    <xf numFmtId="0" fontId="1" fillId="4" borderId="25" xfId="1" applyFont="1" applyFill="1" applyBorder="1" applyAlignment="1">
      <alignment horizontal="center"/>
    </xf>
    <xf numFmtId="0" fontId="1" fillId="7" borderId="1" xfId="1" applyFont="1" applyFill="1" applyBorder="1" applyAlignment="1">
      <alignment horizontal="center"/>
    </xf>
    <xf numFmtId="0" fontId="1" fillId="0" borderId="46" xfId="1" applyFont="1" applyFill="1" applyBorder="1" applyAlignment="1">
      <alignment horizontal="center"/>
    </xf>
    <xf numFmtId="0" fontId="1" fillId="0" borderId="26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26" fillId="0" borderId="46" xfId="0" applyFont="1" applyFill="1" applyBorder="1"/>
    <xf numFmtId="0" fontId="26" fillId="0" borderId="46" xfId="0" applyFont="1" applyBorder="1"/>
    <xf numFmtId="0" fontId="1" fillId="2" borderId="14" xfId="1" applyFont="1" applyFill="1" applyBorder="1" applyAlignment="1">
      <alignment horizontal="center"/>
    </xf>
    <xf numFmtId="0" fontId="3" fillId="7" borderId="15" xfId="1" applyFont="1" applyFill="1" applyBorder="1" applyAlignment="1">
      <alignment horizontal="center"/>
    </xf>
    <xf numFmtId="0" fontId="26" fillId="0" borderId="44" xfId="0" applyFont="1" applyFill="1" applyBorder="1"/>
    <xf numFmtId="0" fontId="26" fillId="0" borderId="44" xfId="0" applyFont="1" applyFill="1" applyBorder="1" applyAlignment="1">
      <alignment horizontal="center"/>
    </xf>
    <xf numFmtId="0" fontId="1" fillId="7" borderId="25" xfId="1" applyFont="1" applyFill="1" applyBorder="1" applyAlignment="1">
      <alignment horizontal="center"/>
    </xf>
    <xf numFmtId="0" fontId="26" fillId="0" borderId="46" xfId="0" applyFont="1" applyFill="1" applyBorder="1" applyAlignment="1">
      <alignment horizontal="center"/>
    </xf>
    <xf numFmtId="0" fontId="26" fillId="0" borderId="44" xfId="0" applyFont="1" applyBorder="1"/>
    <xf numFmtId="0" fontId="26" fillId="0" borderId="48" xfId="0" applyFont="1" applyFill="1" applyBorder="1"/>
    <xf numFmtId="0" fontId="26" fillId="0" borderId="48" xfId="0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27" fillId="0" borderId="0" xfId="0" applyFont="1" applyAlignment="1"/>
    <xf numFmtId="0" fontId="2" fillId="8" borderId="42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31" xfId="1" applyFont="1" applyFill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2" fillId="4" borderId="49" xfId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9" fillId="2" borderId="57" xfId="1" applyFont="1" applyFill="1" applyBorder="1" applyAlignment="1">
      <alignment horizontal="center"/>
    </xf>
    <xf numFmtId="0" fontId="9" fillId="2" borderId="58" xfId="1" applyFont="1" applyFill="1" applyBorder="1" applyAlignment="1">
      <alignment horizontal="center"/>
    </xf>
    <xf numFmtId="0" fontId="9" fillId="2" borderId="59" xfId="1" applyFont="1" applyFill="1" applyBorder="1" applyAlignment="1">
      <alignment horizontal="center"/>
    </xf>
    <xf numFmtId="0" fontId="9" fillId="0" borderId="60" xfId="1" applyFont="1" applyFill="1" applyBorder="1" applyAlignment="1">
      <alignment horizontal="center"/>
    </xf>
    <xf numFmtId="0" fontId="1" fillId="8" borderId="61" xfId="1" applyFont="1" applyFill="1" applyBorder="1" applyAlignment="1">
      <alignment horizontal="center"/>
    </xf>
    <xf numFmtId="49" fontId="1" fillId="8" borderId="62" xfId="1" applyNumberFormat="1" applyFont="1" applyFill="1" applyBorder="1" applyAlignment="1">
      <alignment horizontal="center"/>
    </xf>
    <xf numFmtId="0" fontId="1" fillId="8" borderId="63" xfId="1" applyFont="1" applyFill="1" applyBorder="1" applyAlignment="1">
      <alignment horizontal="center"/>
    </xf>
    <xf numFmtId="0" fontId="1" fillId="8" borderId="64" xfId="1" applyFont="1" applyFill="1" applyBorder="1" applyAlignment="1">
      <alignment horizontal="center"/>
    </xf>
    <xf numFmtId="49" fontId="1" fillId="2" borderId="63" xfId="1" applyNumberFormat="1" applyFont="1" applyFill="1" applyBorder="1" applyAlignment="1">
      <alignment horizontal="center"/>
    </xf>
    <xf numFmtId="0" fontId="1" fillId="2" borderId="58" xfId="1" applyFont="1" applyFill="1" applyBorder="1" applyAlignment="1">
      <alignment horizontal="center"/>
    </xf>
    <xf numFmtId="0" fontId="1" fillId="9" borderId="61" xfId="1" applyFont="1" applyFill="1" applyBorder="1" applyAlignment="1">
      <alignment horizontal="center"/>
    </xf>
    <xf numFmtId="0" fontId="1" fillId="9" borderId="63" xfId="1" applyFont="1" applyFill="1" applyBorder="1" applyAlignment="1">
      <alignment horizontal="center"/>
    </xf>
    <xf numFmtId="0" fontId="0" fillId="9" borderId="1" xfId="0" applyFill="1" applyBorder="1"/>
    <xf numFmtId="0" fontId="1" fillId="0" borderId="15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7" borderId="15" xfId="1" applyFont="1" applyFill="1" applyBorder="1" applyAlignment="1">
      <alignment horizontal="center"/>
    </xf>
    <xf numFmtId="0" fontId="7" fillId="7" borderId="15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3" fillId="9" borderId="2" xfId="1" applyFont="1" applyFill="1" applyBorder="1" applyAlignment="1">
      <alignment horizontal="left"/>
    </xf>
    <xf numFmtId="0" fontId="3" fillId="9" borderId="1" xfId="1" applyFont="1" applyFill="1" applyBorder="1" applyAlignment="1">
      <alignment horizontal="left"/>
    </xf>
    <xf numFmtId="0" fontId="3" fillId="9" borderId="26" xfId="1" applyFont="1" applyFill="1" applyBorder="1"/>
    <xf numFmtId="0" fontId="3" fillId="9" borderId="25" xfId="1" applyFont="1" applyFill="1" applyBorder="1"/>
    <xf numFmtId="0" fontId="3" fillId="9" borderId="27" xfId="1" applyFont="1" applyFill="1" applyBorder="1"/>
    <xf numFmtId="0" fontId="3" fillId="9" borderId="15" xfId="1" applyFont="1" applyFill="1" applyBorder="1"/>
    <xf numFmtId="0" fontId="2" fillId="3" borderId="73" xfId="1" applyFont="1" applyFill="1" applyBorder="1" applyAlignment="1">
      <alignment horizontal="center"/>
    </xf>
    <xf numFmtId="0" fontId="2" fillId="3" borderId="34" xfId="1" applyFont="1" applyFill="1" applyBorder="1" applyAlignment="1">
      <alignment horizontal="center"/>
    </xf>
    <xf numFmtId="0" fontId="2" fillId="3" borderId="52" xfId="1" applyFont="1" applyFill="1" applyBorder="1" applyAlignment="1">
      <alignment horizontal="center"/>
    </xf>
    <xf numFmtId="0" fontId="2" fillId="3" borderId="65" xfId="1" applyFont="1" applyFill="1" applyBorder="1" applyAlignment="1">
      <alignment horizontal="center"/>
    </xf>
    <xf numFmtId="0" fontId="2" fillId="3" borderId="66" xfId="1" applyFont="1" applyFill="1" applyBorder="1" applyAlignment="1">
      <alignment horizontal="center"/>
    </xf>
    <xf numFmtId="0" fontId="2" fillId="3" borderId="45" xfId="1" applyFont="1" applyFill="1" applyBorder="1" applyAlignment="1">
      <alignment horizontal="center"/>
    </xf>
    <xf numFmtId="0" fontId="7" fillId="3" borderId="70" xfId="1" applyFont="1" applyFill="1" applyBorder="1" applyAlignment="1">
      <alignment horizontal="center"/>
    </xf>
    <xf numFmtId="0" fontId="7" fillId="3" borderId="71" xfId="1" applyFont="1" applyFill="1" applyBorder="1" applyAlignment="1">
      <alignment horizontal="center"/>
    </xf>
    <xf numFmtId="0" fontId="7" fillId="3" borderId="50" xfId="1" applyFont="1" applyFill="1" applyBorder="1" applyAlignment="1">
      <alignment horizontal="center"/>
    </xf>
    <xf numFmtId="0" fontId="7" fillId="3" borderId="67" xfId="1" applyFont="1" applyFill="1" applyBorder="1" applyAlignment="1">
      <alignment horizontal="center"/>
    </xf>
    <xf numFmtId="0" fontId="7" fillId="3" borderId="68" xfId="1" applyFont="1" applyFill="1" applyBorder="1" applyAlignment="1">
      <alignment horizontal="center"/>
    </xf>
    <xf numFmtId="0" fontId="7" fillId="3" borderId="69" xfId="1" applyFont="1" applyFill="1" applyBorder="1" applyAlignment="1">
      <alignment horizontal="center"/>
    </xf>
    <xf numFmtId="0" fontId="7" fillId="3" borderId="34" xfId="1" applyFont="1" applyFill="1" applyBorder="1" applyAlignment="1">
      <alignment horizontal="center"/>
    </xf>
    <xf numFmtId="0" fontId="7" fillId="3" borderId="52" xfId="1" applyFont="1" applyFill="1" applyBorder="1" applyAlignment="1">
      <alignment horizontal="center"/>
    </xf>
    <xf numFmtId="0" fontId="18" fillId="8" borderId="66" xfId="1" applyFont="1" applyFill="1" applyBorder="1" applyAlignment="1">
      <alignment horizontal="center"/>
    </xf>
    <xf numFmtId="0" fontId="7" fillId="3" borderId="56" xfId="1" applyFont="1" applyFill="1" applyBorder="1" applyAlignment="1">
      <alignment horizontal="center"/>
    </xf>
    <xf numFmtId="0" fontId="7" fillId="3" borderId="53" xfId="1" applyFont="1" applyFill="1" applyBorder="1" applyAlignment="1">
      <alignment horizontal="center"/>
    </xf>
    <xf numFmtId="0" fontId="7" fillId="3" borderId="48" xfId="1" applyFont="1" applyFill="1" applyBorder="1" applyAlignment="1">
      <alignment horizontal="center"/>
    </xf>
    <xf numFmtId="0" fontId="7" fillId="3" borderId="72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 vertical="center"/>
    </xf>
    <xf numFmtId="0" fontId="2" fillId="3" borderId="72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/>
    </xf>
    <xf numFmtId="0" fontId="2" fillId="3" borderId="56" xfId="1" applyFont="1" applyFill="1" applyBorder="1" applyAlignment="1">
      <alignment horizontal="center"/>
    </xf>
    <xf numFmtId="0" fontId="2" fillId="3" borderId="53" xfId="1" applyFont="1" applyFill="1" applyBorder="1" applyAlignment="1">
      <alignment horizont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6"/>
  <sheetViews>
    <sheetView tabSelected="1" topLeftCell="X1" zoomScale="70" workbookViewId="0">
      <selection activeCell="AV13" sqref="AV13"/>
    </sheetView>
  </sheetViews>
  <sheetFormatPr defaultRowHeight="15"/>
  <cols>
    <col min="1" max="1" width="7.28515625" customWidth="1"/>
    <col min="2" max="2" width="21.5703125" style="20" customWidth="1"/>
    <col min="3" max="3" width="29.140625" customWidth="1"/>
    <col min="4" max="4" width="7" customWidth="1"/>
    <col min="5" max="6" width="6.28515625" customWidth="1"/>
    <col min="7" max="7" width="7.42578125" customWidth="1"/>
    <col min="8" max="8" width="6.28515625" customWidth="1"/>
    <col min="9" max="9" width="6.7109375" customWidth="1"/>
    <col min="10" max="10" width="5.85546875" customWidth="1"/>
    <col min="11" max="11" width="7.42578125" customWidth="1"/>
    <col min="12" max="12" width="6.5703125" customWidth="1"/>
    <col min="13" max="13" width="6.28515625" customWidth="1"/>
    <col min="14" max="14" width="5.85546875" customWidth="1"/>
    <col min="15" max="15" width="7.42578125" customWidth="1"/>
    <col min="16" max="16" width="6.5703125" customWidth="1"/>
    <col min="17" max="17" width="6.28515625" customWidth="1"/>
    <col min="18" max="18" width="6" customWidth="1"/>
    <col min="19" max="19" width="7.42578125" customWidth="1"/>
    <col min="20" max="21" width="6.28515625" customWidth="1"/>
    <col min="22" max="22" width="5.85546875" customWidth="1"/>
    <col min="23" max="23" width="7.42578125" customWidth="1"/>
    <col min="24" max="24" width="7.28515625" style="13" customWidth="1"/>
    <col min="25" max="25" width="6.28515625" customWidth="1"/>
    <col min="26" max="27" width="6.140625" customWidth="1"/>
    <col min="28" max="28" width="7.28515625" style="13" customWidth="1"/>
    <col min="29" max="29" width="6.140625" customWidth="1"/>
    <col min="30" max="30" width="6.28515625" style="17" customWidth="1"/>
    <col min="31" max="31" width="6.140625" customWidth="1"/>
    <col min="32" max="32" width="7.28515625" style="13" customWidth="1"/>
    <col min="33" max="33" width="5.85546875" customWidth="1"/>
    <col min="34" max="34" width="6.28515625" customWidth="1"/>
    <col min="35" max="35" width="6" customWidth="1"/>
    <col min="36" max="36" width="7.28515625" customWidth="1"/>
    <col min="37" max="37" width="6.85546875" style="13" customWidth="1"/>
    <col min="38" max="39" width="6.140625" customWidth="1"/>
    <col min="40" max="40" width="6.28515625" customWidth="1"/>
    <col min="41" max="41" width="8.140625" customWidth="1"/>
    <col min="42" max="42" width="7.85546875" customWidth="1"/>
    <col min="43" max="44" width="6.28515625" customWidth="1"/>
    <col min="45" max="45" width="6.42578125" customWidth="1"/>
    <col min="46" max="46" width="7.42578125" style="13" customWidth="1"/>
    <col min="47" max="47" width="9" style="154" bestFit="1" customWidth="1"/>
    <col min="48" max="48" width="25" style="20" customWidth="1"/>
  </cols>
  <sheetData>
    <row r="1" spans="1:48" ht="26.25">
      <c r="A1" s="275" t="s">
        <v>220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11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</row>
    <row r="2" spans="1:48" ht="15.75" thickBot="1">
      <c r="A2" t="s">
        <v>217</v>
      </c>
    </row>
    <row r="3" spans="1:48" ht="15.75" thickBot="1">
      <c r="B3" s="18"/>
      <c r="C3" s="11"/>
      <c r="D3" s="127" t="s">
        <v>165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240"/>
      <c r="U3" s="241"/>
      <c r="V3" s="241"/>
      <c r="W3" s="241"/>
      <c r="X3" s="242"/>
      <c r="Y3" s="127"/>
      <c r="Z3" s="127"/>
      <c r="AA3" s="127"/>
      <c r="AB3" s="127"/>
      <c r="AC3" s="126"/>
      <c r="AD3" s="151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281" t="s">
        <v>94</v>
      </c>
    </row>
    <row r="4" spans="1:48" ht="15.75" thickBot="1">
      <c r="A4" s="15" t="s">
        <v>43</v>
      </c>
      <c r="B4" s="9" t="s">
        <v>62</v>
      </c>
      <c r="C4" s="21" t="s">
        <v>32</v>
      </c>
      <c r="D4" s="326" t="s">
        <v>124</v>
      </c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8" t="s">
        <v>138</v>
      </c>
      <c r="U4" s="329"/>
      <c r="V4" s="329"/>
      <c r="W4" s="329"/>
      <c r="X4" s="330"/>
      <c r="Y4" s="322" t="s">
        <v>145</v>
      </c>
      <c r="Z4" s="322"/>
      <c r="AA4" s="322"/>
      <c r="AB4" s="323"/>
      <c r="AC4" s="316" t="s">
        <v>166</v>
      </c>
      <c r="AD4" s="317"/>
      <c r="AE4" s="317"/>
      <c r="AF4" s="318"/>
      <c r="AG4" s="316" t="s">
        <v>143</v>
      </c>
      <c r="AH4" s="317"/>
      <c r="AI4" s="317"/>
      <c r="AJ4" s="317"/>
      <c r="AK4" s="318"/>
      <c r="AL4" s="316" t="s">
        <v>153</v>
      </c>
      <c r="AM4" s="317"/>
      <c r="AN4" s="317"/>
      <c r="AO4" s="317"/>
      <c r="AP4" s="318"/>
      <c r="AQ4" s="316" t="s">
        <v>167</v>
      </c>
      <c r="AR4" s="317"/>
      <c r="AS4" s="317"/>
      <c r="AT4" s="318"/>
      <c r="AU4" s="282" t="s">
        <v>0</v>
      </c>
      <c r="AV4" s="270" t="s">
        <v>203</v>
      </c>
    </row>
    <row r="5" spans="1:48" ht="15.75" thickBot="1">
      <c r="A5" s="14"/>
      <c r="B5" s="22"/>
      <c r="C5" s="10"/>
      <c r="D5" s="310" t="s">
        <v>123</v>
      </c>
      <c r="E5" s="311"/>
      <c r="F5" s="311"/>
      <c r="G5" s="312"/>
      <c r="H5" s="310" t="s">
        <v>133</v>
      </c>
      <c r="I5" s="311"/>
      <c r="J5" s="311"/>
      <c r="K5" s="312"/>
      <c r="L5" s="310" t="s">
        <v>137</v>
      </c>
      <c r="M5" s="311"/>
      <c r="N5" s="311"/>
      <c r="O5" s="312"/>
      <c r="P5" s="311" t="s">
        <v>141</v>
      </c>
      <c r="Q5" s="311"/>
      <c r="R5" s="311"/>
      <c r="S5" s="311"/>
      <c r="T5" s="307" t="s">
        <v>147</v>
      </c>
      <c r="U5" s="308"/>
      <c r="V5" s="308"/>
      <c r="W5" s="308"/>
      <c r="X5" s="309"/>
      <c r="Y5" s="319"/>
      <c r="Z5" s="319"/>
      <c r="AA5" s="319"/>
      <c r="AB5" s="320"/>
      <c r="AC5" s="313" t="s">
        <v>146</v>
      </c>
      <c r="AD5" s="314"/>
      <c r="AE5" s="314"/>
      <c r="AF5" s="315"/>
      <c r="AG5" s="313" t="s">
        <v>181</v>
      </c>
      <c r="AH5" s="314"/>
      <c r="AI5" s="314"/>
      <c r="AJ5" s="325"/>
      <c r="AK5" s="324"/>
      <c r="AL5" s="313" t="s">
        <v>180</v>
      </c>
      <c r="AM5" s="314"/>
      <c r="AN5" s="314"/>
      <c r="AO5" s="314"/>
      <c r="AP5" s="324"/>
      <c r="AQ5" s="313" t="s">
        <v>182</v>
      </c>
      <c r="AR5" s="314"/>
      <c r="AS5" s="314"/>
      <c r="AT5" s="315"/>
      <c r="AU5" s="283"/>
      <c r="AV5" s="271"/>
    </row>
    <row r="6" spans="1:48" ht="15.75" thickBot="1">
      <c r="A6" s="24"/>
      <c r="B6" s="25"/>
      <c r="C6" s="179"/>
      <c r="D6" s="31" t="s">
        <v>1</v>
      </c>
      <c r="E6" s="26" t="s">
        <v>2</v>
      </c>
      <c r="F6" s="26" t="s">
        <v>3</v>
      </c>
      <c r="G6" s="32" t="s">
        <v>4</v>
      </c>
      <c r="H6" s="31" t="s">
        <v>1</v>
      </c>
      <c r="I6" s="26" t="s">
        <v>2</v>
      </c>
      <c r="J6" s="26" t="s">
        <v>3</v>
      </c>
      <c r="K6" s="32" t="s">
        <v>4</v>
      </c>
      <c r="L6" s="31" t="s">
        <v>1</v>
      </c>
      <c r="M6" s="26" t="s">
        <v>2</v>
      </c>
      <c r="N6" s="26" t="s">
        <v>3</v>
      </c>
      <c r="O6" s="32" t="s">
        <v>4</v>
      </c>
      <c r="P6" s="245" t="s">
        <v>1</v>
      </c>
      <c r="Q6" s="26" t="s">
        <v>2</v>
      </c>
      <c r="R6" s="26" t="s">
        <v>3</v>
      </c>
      <c r="S6" s="188" t="s">
        <v>4</v>
      </c>
      <c r="T6" s="58" t="s">
        <v>1</v>
      </c>
      <c r="U6" s="59" t="s">
        <v>2</v>
      </c>
      <c r="V6" s="59" t="s">
        <v>3</v>
      </c>
      <c r="W6" s="235" t="s">
        <v>4</v>
      </c>
      <c r="X6" s="60" t="s">
        <v>191</v>
      </c>
      <c r="Y6" s="27" t="s">
        <v>1</v>
      </c>
      <c r="Z6" s="27" t="s">
        <v>2</v>
      </c>
      <c r="AA6" s="27" t="s">
        <v>3</v>
      </c>
      <c r="AB6" s="44" t="s">
        <v>4</v>
      </c>
      <c r="AC6" s="43" t="s">
        <v>1</v>
      </c>
      <c r="AD6" s="27" t="s">
        <v>2</v>
      </c>
      <c r="AE6" s="27" t="s">
        <v>3</v>
      </c>
      <c r="AF6" s="44" t="s">
        <v>4</v>
      </c>
      <c r="AG6" s="43" t="s">
        <v>1</v>
      </c>
      <c r="AH6" s="27" t="s">
        <v>2</v>
      </c>
      <c r="AI6" s="197" t="s">
        <v>3</v>
      </c>
      <c r="AJ6" s="211" t="s">
        <v>4</v>
      </c>
      <c r="AK6" s="203" t="s">
        <v>64</v>
      </c>
      <c r="AL6" s="31" t="s">
        <v>1</v>
      </c>
      <c r="AM6" s="26" t="s">
        <v>2</v>
      </c>
      <c r="AN6" s="28" t="s">
        <v>3</v>
      </c>
      <c r="AO6" s="227" t="s">
        <v>4</v>
      </c>
      <c r="AP6" s="48" t="s">
        <v>64</v>
      </c>
      <c r="AQ6" s="43" t="s">
        <v>1</v>
      </c>
      <c r="AR6" s="27" t="s">
        <v>2</v>
      </c>
      <c r="AS6" s="27" t="s">
        <v>3</v>
      </c>
      <c r="AT6" s="44" t="s">
        <v>4</v>
      </c>
      <c r="AU6" s="284" t="s">
        <v>63</v>
      </c>
      <c r="AV6" s="272"/>
    </row>
    <row r="7" spans="1:48" ht="15.75" thickTop="1">
      <c r="A7" s="300" t="s">
        <v>155</v>
      </c>
      <c r="B7" s="301" t="s">
        <v>35</v>
      </c>
      <c r="C7" s="304" t="s">
        <v>66</v>
      </c>
      <c r="D7" s="33">
        <v>96</v>
      </c>
      <c r="E7" s="172">
        <v>94</v>
      </c>
      <c r="F7" s="16">
        <v>96</v>
      </c>
      <c r="G7" s="252">
        <f t="shared" ref="G7:G19" si="0">SUM(D7:F7)</f>
        <v>286</v>
      </c>
      <c r="H7" s="33"/>
      <c r="I7" s="16"/>
      <c r="J7" s="16"/>
      <c r="K7" s="34"/>
      <c r="L7" s="33"/>
      <c r="M7" s="16"/>
      <c r="N7" s="16"/>
      <c r="O7" s="34"/>
      <c r="P7" s="139"/>
      <c r="Q7" s="16"/>
      <c r="R7" s="16"/>
      <c r="S7" s="253"/>
      <c r="T7" s="33">
        <v>93</v>
      </c>
      <c r="U7" s="23">
        <v>94</v>
      </c>
      <c r="V7" s="23">
        <v>91</v>
      </c>
      <c r="W7" s="254">
        <f>SUM(T7:V7)</f>
        <v>278</v>
      </c>
      <c r="X7" s="255"/>
      <c r="Y7" s="256"/>
      <c r="Z7" s="16"/>
      <c r="AA7" s="16"/>
      <c r="AB7" s="34"/>
      <c r="AC7" s="33"/>
      <c r="AD7" s="16"/>
      <c r="AE7" s="16"/>
      <c r="AF7" s="34"/>
      <c r="AG7" s="33"/>
      <c r="AH7" s="16"/>
      <c r="AI7" s="198"/>
      <c r="AJ7" s="257"/>
      <c r="AK7" s="258"/>
      <c r="AL7" s="45"/>
      <c r="AM7" s="23"/>
      <c r="AN7" s="215"/>
      <c r="AO7" s="148"/>
      <c r="AP7" s="259"/>
      <c r="AQ7" s="33"/>
      <c r="AR7" s="16"/>
      <c r="AS7" s="16"/>
      <c r="AT7" s="34"/>
      <c r="AU7" s="292">
        <f>SUM(G7+W7)</f>
        <v>564</v>
      </c>
      <c r="AV7" s="273" t="s">
        <v>195</v>
      </c>
    </row>
    <row r="8" spans="1:48">
      <c r="A8" s="300" t="s">
        <v>156</v>
      </c>
      <c r="B8" s="302" t="s">
        <v>36</v>
      </c>
      <c r="C8" s="305" t="s">
        <v>20</v>
      </c>
      <c r="D8" s="35">
        <v>92</v>
      </c>
      <c r="E8" s="3">
        <v>92</v>
      </c>
      <c r="F8" s="3">
        <v>95</v>
      </c>
      <c r="G8" s="129">
        <f t="shared" si="0"/>
        <v>279</v>
      </c>
      <c r="H8" s="260">
        <v>99</v>
      </c>
      <c r="I8" s="114">
        <v>90</v>
      </c>
      <c r="J8" s="8">
        <v>88</v>
      </c>
      <c r="K8" s="115">
        <f>SUM(H8:J8)</f>
        <v>277</v>
      </c>
      <c r="L8" s="35"/>
      <c r="M8" s="3"/>
      <c r="N8" s="3"/>
      <c r="O8" s="34"/>
      <c r="P8" s="152"/>
      <c r="Q8" s="3"/>
      <c r="R8" s="3"/>
      <c r="S8" s="253"/>
      <c r="T8" s="35">
        <v>92</v>
      </c>
      <c r="U8" s="8">
        <v>92</v>
      </c>
      <c r="V8" s="8">
        <v>92</v>
      </c>
      <c r="W8" s="148">
        <f>SUM(T8:V8)</f>
        <v>276</v>
      </c>
      <c r="X8" s="255"/>
      <c r="Y8" s="237">
        <v>95</v>
      </c>
      <c r="Z8" s="114">
        <v>94</v>
      </c>
      <c r="AA8" s="114">
        <v>92</v>
      </c>
      <c r="AB8" s="261">
        <f>SUM(Y8:AA8)</f>
        <v>281</v>
      </c>
      <c r="AC8" s="35"/>
      <c r="AD8" s="3"/>
      <c r="AE8" s="3"/>
      <c r="AF8" s="36"/>
      <c r="AG8" s="35">
        <v>94</v>
      </c>
      <c r="AH8" s="3">
        <v>87</v>
      </c>
      <c r="AI8" s="199">
        <v>93</v>
      </c>
      <c r="AJ8" s="257">
        <f>SUM(AG8:AI8)</f>
        <v>274</v>
      </c>
      <c r="AK8" s="262" t="s">
        <v>218</v>
      </c>
      <c r="AL8" s="46"/>
      <c r="AM8" s="8"/>
      <c r="AN8" s="216"/>
      <c r="AO8" s="148"/>
      <c r="AP8" s="263"/>
      <c r="AQ8" s="35"/>
      <c r="AR8" s="3"/>
      <c r="AS8" s="3"/>
      <c r="AT8" s="34"/>
      <c r="AU8" s="293">
        <f>SUM(AB8+G8)</f>
        <v>560</v>
      </c>
      <c r="AV8" s="273" t="s">
        <v>194</v>
      </c>
    </row>
    <row r="9" spans="1:48">
      <c r="A9" s="300" t="s">
        <v>157</v>
      </c>
      <c r="B9" s="302" t="s">
        <v>41</v>
      </c>
      <c r="C9" s="305" t="s">
        <v>14</v>
      </c>
      <c r="D9" s="35">
        <v>94</v>
      </c>
      <c r="E9" s="3">
        <v>80</v>
      </c>
      <c r="F9" s="3">
        <v>91</v>
      </c>
      <c r="G9" s="129">
        <f t="shared" si="0"/>
        <v>265</v>
      </c>
      <c r="H9" s="35"/>
      <c r="I9" s="3"/>
      <c r="J9" s="3"/>
      <c r="K9" s="115"/>
      <c r="L9" s="35">
        <v>87</v>
      </c>
      <c r="M9" s="3">
        <v>85</v>
      </c>
      <c r="N9" s="3">
        <v>80</v>
      </c>
      <c r="O9" s="34">
        <f>SUM(L9:N9)</f>
        <v>252</v>
      </c>
      <c r="P9" s="152"/>
      <c r="Q9" s="3"/>
      <c r="R9" s="3"/>
      <c r="S9" s="253"/>
      <c r="T9" s="35"/>
      <c r="U9" s="3"/>
      <c r="V9" s="3"/>
      <c r="W9" s="148"/>
      <c r="X9" s="255"/>
      <c r="Y9" s="152"/>
      <c r="Z9" s="3"/>
      <c r="AA9" s="3"/>
      <c r="AB9" s="36"/>
      <c r="AC9" s="35">
        <v>93</v>
      </c>
      <c r="AD9" s="3">
        <v>94</v>
      </c>
      <c r="AE9" s="3">
        <v>93</v>
      </c>
      <c r="AF9" s="261">
        <f>SUM(AC9:AE9)</f>
        <v>280</v>
      </c>
      <c r="AG9" s="35"/>
      <c r="AH9" s="3"/>
      <c r="AI9" s="199"/>
      <c r="AJ9" s="257"/>
      <c r="AK9" s="262"/>
      <c r="AL9" s="46"/>
      <c r="AM9" s="8"/>
      <c r="AN9" s="216"/>
      <c r="AO9" s="148"/>
      <c r="AP9" s="262"/>
      <c r="AQ9" s="35"/>
      <c r="AR9" s="3"/>
      <c r="AS9" s="3"/>
      <c r="AT9" s="34"/>
      <c r="AU9" s="293">
        <f>SUM(AF9+G9)</f>
        <v>545</v>
      </c>
      <c r="AV9" s="273" t="s">
        <v>196</v>
      </c>
    </row>
    <row r="10" spans="1:48">
      <c r="A10" s="300" t="s">
        <v>65</v>
      </c>
      <c r="B10" s="302" t="s">
        <v>39</v>
      </c>
      <c r="C10" s="305" t="s">
        <v>22</v>
      </c>
      <c r="D10" s="35">
        <v>90</v>
      </c>
      <c r="E10" s="3">
        <v>85</v>
      </c>
      <c r="F10" s="3">
        <v>79</v>
      </c>
      <c r="G10" s="34">
        <f>SUM(D10:F10)</f>
        <v>254</v>
      </c>
      <c r="H10" s="35"/>
      <c r="I10" s="3"/>
      <c r="J10" s="3"/>
      <c r="K10" s="115"/>
      <c r="L10" s="35"/>
      <c r="M10" s="3"/>
      <c r="N10" s="3"/>
      <c r="O10" s="34"/>
      <c r="P10" s="152"/>
      <c r="Q10" s="3"/>
      <c r="R10" s="3"/>
      <c r="S10" s="253"/>
      <c r="T10" s="35">
        <v>94</v>
      </c>
      <c r="U10" s="3">
        <v>81</v>
      </c>
      <c r="V10" s="3">
        <v>90</v>
      </c>
      <c r="W10" s="254">
        <f>SUM(T10:V10)</f>
        <v>265</v>
      </c>
      <c r="X10" s="255"/>
      <c r="Y10" s="152"/>
      <c r="Z10" s="3"/>
      <c r="AA10" s="3"/>
      <c r="AB10" s="36"/>
      <c r="AC10" s="35">
        <v>93</v>
      </c>
      <c r="AD10" s="3">
        <v>89</v>
      </c>
      <c r="AE10" s="3">
        <v>93</v>
      </c>
      <c r="AF10" s="261">
        <f>SUM(AC10:AE10)</f>
        <v>275</v>
      </c>
      <c r="AG10" s="35"/>
      <c r="AH10" s="3"/>
      <c r="AI10" s="199"/>
      <c r="AJ10" s="257"/>
      <c r="AK10" s="262"/>
      <c r="AL10" s="46"/>
      <c r="AM10" s="8"/>
      <c r="AN10" s="216"/>
      <c r="AO10" s="148"/>
      <c r="AP10" s="263"/>
      <c r="AQ10" s="35"/>
      <c r="AR10" s="3"/>
      <c r="AS10" s="3"/>
      <c r="AT10" s="36"/>
      <c r="AU10" s="293">
        <f>SUM(AF10+W10)</f>
        <v>540</v>
      </c>
      <c r="AV10" s="273" t="s">
        <v>197</v>
      </c>
    </row>
    <row r="11" spans="1:48">
      <c r="A11" s="300" t="s">
        <v>158</v>
      </c>
      <c r="B11" s="303" t="s">
        <v>67</v>
      </c>
      <c r="C11" s="304" t="s">
        <v>68</v>
      </c>
      <c r="D11" s="33">
        <v>85</v>
      </c>
      <c r="E11" s="16">
        <v>86</v>
      </c>
      <c r="F11" s="172">
        <v>98</v>
      </c>
      <c r="G11" s="129">
        <f>SUM(D11:F11)</f>
        <v>269</v>
      </c>
      <c r="H11" s="33"/>
      <c r="I11" s="16"/>
      <c r="J11" s="16"/>
      <c r="K11" s="115"/>
      <c r="L11" s="33"/>
      <c r="M11" s="16"/>
      <c r="N11" s="16"/>
      <c r="O11" s="34"/>
      <c r="P11" s="139">
        <v>91</v>
      </c>
      <c r="Q11" s="16">
        <v>87</v>
      </c>
      <c r="R11" s="16">
        <v>89</v>
      </c>
      <c r="S11" s="253">
        <f>SUM(P11:R11)</f>
        <v>267</v>
      </c>
      <c r="T11" s="33"/>
      <c r="U11" s="16"/>
      <c r="V11" s="16"/>
      <c r="W11" s="148"/>
      <c r="X11" s="255"/>
      <c r="Y11" s="139">
        <v>87</v>
      </c>
      <c r="Z11" s="16">
        <v>85</v>
      </c>
      <c r="AA11" s="16">
        <v>91</v>
      </c>
      <c r="AB11" s="36">
        <f>SUM(Y11:AA11)</f>
        <v>263</v>
      </c>
      <c r="AC11" s="33"/>
      <c r="AD11" s="16"/>
      <c r="AE11" s="16"/>
      <c r="AF11" s="36"/>
      <c r="AG11" s="33">
        <v>92</v>
      </c>
      <c r="AH11" s="16">
        <v>92</v>
      </c>
      <c r="AI11" s="198">
        <v>93</v>
      </c>
      <c r="AJ11" s="299">
        <f>SUM(AG11:AI11)</f>
        <v>277</v>
      </c>
      <c r="AK11" s="258" t="s">
        <v>190</v>
      </c>
      <c r="AL11" s="45"/>
      <c r="AM11" s="23"/>
      <c r="AN11" s="215"/>
      <c r="AO11" s="148"/>
      <c r="AP11" s="258"/>
      <c r="AQ11" s="33"/>
      <c r="AR11" s="16"/>
      <c r="AS11" s="16"/>
      <c r="AT11" s="34"/>
      <c r="AU11" s="292">
        <f>SUM(AJ11+G11)</f>
        <v>546</v>
      </c>
      <c r="AV11" s="273" t="s">
        <v>221</v>
      </c>
    </row>
    <row r="12" spans="1:48">
      <c r="A12" s="300" t="s">
        <v>159</v>
      </c>
      <c r="B12" s="302" t="s">
        <v>69</v>
      </c>
      <c r="C12" s="306" t="s">
        <v>70</v>
      </c>
      <c r="D12" s="33">
        <v>90</v>
      </c>
      <c r="E12" s="16">
        <v>86</v>
      </c>
      <c r="F12" s="16">
        <v>92</v>
      </c>
      <c r="G12" s="34">
        <f t="shared" si="0"/>
        <v>268</v>
      </c>
      <c r="H12" s="35"/>
      <c r="I12" s="3"/>
      <c r="J12" s="3"/>
      <c r="K12" s="115"/>
      <c r="L12" s="35"/>
      <c r="M12" s="3"/>
      <c r="N12" s="3"/>
      <c r="O12" s="34"/>
      <c r="P12" s="152">
        <v>97</v>
      </c>
      <c r="Q12" s="3">
        <v>86</v>
      </c>
      <c r="R12" s="3">
        <v>87</v>
      </c>
      <c r="S12" s="264">
        <f>SUM(P12:R12)</f>
        <v>270</v>
      </c>
      <c r="T12" s="35"/>
      <c r="U12" s="3"/>
      <c r="V12" s="3"/>
      <c r="W12" s="148"/>
      <c r="X12" s="255"/>
      <c r="Y12" s="152">
        <v>88</v>
      </c>
      <c r="Z12" s="3">
        <v>88</v>
      </c>
      <c r="AA12" s="3">
        <v>88</v>
      </c>
      <c r="AB12" s="36">
        <f>SUM(Y12:AA12)</f>
        <v>264</v>
      </c>
      <c r="AC12" s="35"/>
      <c r="AD12" s="3"/>
      <c r="AE12" s="3"/>
      <c r="AF12" s="36"/>
      <c r="AG12" s="35">
        <v>90</v>
      </c>
      <c r="AH12" s="3">
        <v>88</v>
      </c>
      <c r="AI12" s="199">
        <v>96</v>
      </c>
      <c r="AJ12" s="299">
        <f>SUM(AG12:AI12)</f>
        <v>274</v>
      </c>
      <c r="AK12" s="262" t="s">
        <v>219</v>
      </c>
      <c r="AL12" s="46"/>
      <c r="AM12" s="8"/>
      <c r="AN12" s="216"/>
      <c r="AO12" s="148"/>
      <c r="AP12" s="262"/>
      <c r="AQ12" s="35"/>
      <c r="AR12" s="3"/>
      <c r="AS12" s="3"/>
      <c r="AT12" s="36"/>
      <c r="AU12" s="293">
        <f>SUM(AJ12+S12)</f>
        <v>544</v>
      </c>
      <c r="AV12" s="273" t="s">
        <v>221</v>
      </c>
    </row>
    <row r="13" spans="1:48">
      <c r="A13" s="134" t="s">
        <v>160</v>
      </c>
      <c r="B13" s="136" t="s">
        <v>40</v>
      </c>
      <c r="C13" s="181" t="s">
        <v>23</v>
      </c>
      <c r="D13" s="33">
        <v>90</v>
      </c>
      <c r="E13" s="16">
        <v>85</v>
      </c>
      <c r="F13" s="16">
        <v>74</v>
      </c>
      <c r="G13" s="34">
        <f t="shared" si="0"/>
        <v>249</v>
      </c>
      <c r="H13" s="33"/>
      <c r="I13" s="16"/>
      <c r="J13" s="16"/>
      <c r="K13" s="115"/>
      <c r="L13" s="33"/>
      <c r="M13" s="16"/>
      <c r="N13" s="16"/>
      <c r="O13" s="34"/>
      <c r="P13" s="139"/>
      <c r="Q13" s="16"/>
      <c r="R13" s="16"/>
      <c r="S13" s="253"/>
      <c r="T13" s="33">
        <v>87</v>
      </c>
      <c r="U13" s="16">
        <v>88</v>
      </c>
      <c r="V13" s="16">
        <v>89</v>
      </c>
      <c r="W13" s="254">
        <f>SUM(T13:V13)</f>
        <v>264</v>
      </c>
      <c r="X13" s="255"/>
      <c r="Y13" s="139"/>
      <c r="Z13" s="16"/>
      <c r="AA13" s="16"/>
      <c r="AB13" s="36"/>
      <c r="AC13" s="33">
        <v>88</v>
      </c>
      <c r="AD13" s="16">
        <v>93</v>
      </c>
      <c r="AE13" s="16">
        <v>89</v>
      </c>
      <c r="AF13" s="261">
        <f>SUM(AC13:AE13)</f>
        <v>270</v>
      </c>
      <c r="AG13" s="33"/>
      <c r="AH13" s="16"/>
      <c r="AI13" s="198"/>
      <c r="AJ13" s="257"/>
      <c r="AK13" s="265"/>
      <c r="AL13" s="45"/>
      <c r="AM13" s="23"/>
      <c r="AN13" s="215"/>
      <c r="AO13" s="148"/>
      <c r="AP13" s="258"/>
      <c r="AQ13" s="33"/>
      <c r="AR13" s="16"/>
      <c r="AS13" s="16"/>
      <c r="AT13" s="34"/>
      <c r="AU13" s="292">
        <f>SUM(AF13+W13)</f>
        <v>534</v>
      </c>
      <c r="AV13" s="273" t="s">
        <v>197</v>
      </c>
    </row>
    <row r="14" spans="1:48">
      <c r="A14" s="134" t="s">
        <v>161</v>
      </c>
      <c r="B14" s="19" t="s">
        <v>54</v>
      </c>
      <c r="C14" s="182" t="s">
        <v>10</v>
      </c>
      <c r="D14" s="38">
        <v>71</v>
      </c>
      <c r="E14" s="1">
        <v>75</v>
      </c>
      <c r="F14" s="1">
        <v>93</v>
      </c>
      <c r="G14" s="34">
        <f t="shared" si="0"/>
        <v>239</v>
      </c>
      <c r="H14" s="35"/>
      <c r="I14" s="3"/>
      <c r="J14" s="3"/>
      <c r="K14" s="115"/>
      <c r="L14" s="35">
        <v>93</v>
      </c>
      <c r="M14" s="3">
        <v>82</v>
      </c>
      <c r="N14" s="3">
        <v>91</v>
      </c>
      <c r="O14" s="129">
        <f>SUM(L14:N14)</f>
        <v>266</v>
      </c>
      <c r="P14" s="152"/>
      <c r="Q14" s="3"/>
      <c r="R14" s="3"/>
      <c r="S14" s="253"/>
      <c r="T14" s="35"/>
      <c r="U14" s="3"/>
      <c r="V14" s="3"/>
      <c r="W14" s="148"/>
      <c r="X14" s="255"/>
      <c r="Y14" s="152"/>
      <c r="Z14" s="3"/>
      <c r="AA14" s="3"/>
      <c r="AB14" s="36"/>
      <c r="AC14" s="35">
        <v>89</v>
      </c>
      <c r="AD14" s="3">
        <v>85</v>
      </c>
      <c r="AE14" s="3">
        <v>93</v>
      </c>
      <c r="AF14" s="261">
        <f>SUM(AC14:AE14)</f>
        <v>267</v>
      </c>
      <c r="AG14" s="35"/>
      <c r="AH14" s="3"/>
      <c r="AI14" s="199"/>
      <c r="AJ14" s="257"/>
      <c r="AK14" s="262"/>
      <c r="AL14" s="46"/>
      <c r="AM14" s="8"/>
      <c r="AN14" s="216"/>
      <c r="AO14" s="148"/>
      <c r="AP14" s="262"/>
      <c r="AQ14" s="35"/>
      <c r="AR14" s="3"/>
      <c r="AS14" s="3"/>
      <c r="AT14" s="34"/>
      <c r="AU14" s="293">
        <f>SUM(AF14+O14)</f>
        <v>533</v>
      </c>
      <c r="AV14" s="273" t="s">
        <v>198</v>
      </c>
    </row>
    <row r="15" spans="1:48">
      <c r="A15" s="134" t="s">
        <v>162</v>
      </c>
      <c r="B15" s="128" t="s">
        <v>37</v>
      </c>
      <c r="C15" s="180" t="s">
        <v>7</v>
      </c>
      <c r="D15" s="37">
        <v>88</v>
      </c>
      <c r="E15" s="2">
        <v>87</v>
      </c>
      <c r="F15" s="2">
        <v>86</v>
      </c>
      <c r="G15" s="129">
        <f t="shared" si="0"/>
        <v>261</v>
      </c>
      <c r="H15" s="35">
        <v>91</v>
      </c>
      <c r="I15" s="3">
        <v>80</v>
      </c>
      <c r="J15" s="3">
        <v>87</v>
      </c>
      <c r="K15" s="115">
        <f>SUM(H15:J15)</f>
        <v>258</v>
      </c>
      <c r="L15" s="35"/>
      <c r="M15" s="3"/>
      <c r="N15" s="3"/>
      <c r="O15" s="34"/>
      <c r="P15" s="152"/>
      <c r="Q15" s="3"/>
      <c r="R15" s="3"/>
      <c r="S15" s="253"/>
      <c r="T15" s="35">
        <v>88</v>
      </c>
      <c r="U15" s="3">
        <v>90</v>
      </c>
      <c r="V15" s="3">
        <v>92</v>
      </c>
      <c r="W15" s="254">
        <f>SUM(T15:V15)</f>
        <v>270</v>
      </c>
      <c r="X15" s="255"/>
      <c r="Y15" s="152">
        <v>84</v>
      </c>
      <c r="Z15" s="3">
        <v>90</v>
      </c>
      <c r="AA15" s="8">
        <v>80</v>
      </c>
      <c r="AB15" s="36">
        <f>SUM(Y15:AA15)</f>
        <v>254</v>
      </c>
      <c r="AC15" s="35">
        <v>75</v>
      </c>
      <c r="AD15" s="3">
        <v>94</v>
      </c>
      <c r="AE15" s="3">
        <v>92</v>
      </c>
      <c r="AF15" s="36">
        <f>SUM(AC15:AE15)</f>
        <v>261</v>
      </c>
      <c r="AG15" s="35"/>
      <c r="AH15" s="3"/>
      <c r="AI15" s="199"/>
      <c r="AJ15" s="257"/>
      <c r="AK15" s="263"/>
      <c r="AL15" s="46"/>
      <c r="AM15" s="8"/>
      <c r="AN15" s="216"/>
      <c r="AO15" s="148"/>
      <c r="AP15" s="262"/>
      <c r="AQ15" s="35"/>
      <c r="AR15" s="3"/>
      <c r="AS15" s="3"/>
      <c r="AT15" s="34"/>
      <c r="AU15" s="293">
        <f>SUM(G15+W15)</f>
        <v>531</v>
      </c>
      <c r="AV15" s="273" t="s">
        <v>196</v>
      </c>
    </row>
    <row r="16" spans="1:48" ht="13.5" customHeight="1">
      <c r="A16" s="134" t="s">
        <v>163</v>
      </c>
      <c r="B16" s="61" t="s">
        <v>85</v>
      </c>
      <c r="C16" s="182" t="s">
        <v>86</v>
      </c>
      <c r="D16" s="35">
        <v>92</v>
      </c>
      <c r="E16" s="3">
        <v>85</v>
      </c>
      <c r="F16" s="3">
        <v>76</v>
      </c>
      <c r="G16" s="34">
        <f t="shared" si="0"/>
        <v>253</v>
      </c>
      <c r="H16" s="35"/>
      <c r="I16" s="3"/>
      <c r="J16" s="3"/>
      <c r="K16" s="115"/>
      <c r="L16" s="35">
        <v>95</v>
      </c>
      <c r="M16" s="3">
        <v>86</v>
      </c>
      <c r="N16" s="3">
        <v>75</v>
      </c>
      <c r="O16" s="129">
        <f t="shared" ref="O16:O23" si="1">SUM(L16:N16)</f>
        <v>256</v>
      </c>
      <c r="P16" s="152"/>
      <c r="Q16" s="3"/>
      <c r="R16" s="3"/>
      <c r="S16" s="253"/>
      <c r="T16" s="35"/>
      <c r="U16" s="3"/>
      <c r="V16" s="3"/>
      <c r="W16" s="148"/>
      <c r="X16" s="255"/>
      <c r="Y16" s="152"/>
      <c r="Z16" s="3"/>
      <c r="AA16" s="3"/>
      <c r="AB16" s="36"/>
      <c r="AC16" s="35">
        <v>97</v>
      </c>
      <c r="AD16" s="3">
        <v>91</v>
      </c>
      <c r="AE16" s="3">
        <v>86</v>
      </c>
      <c r="AF16" s="261">
        <f>SUM(AC16:AE16)</f>
        <v>274</v>
      </c>
      <c r="AG16" s="35"/>
      <c r="AH16" s="3"/>
      <c r="AI16" s="199"/>
      <c r="AJ16" s="257"/>
      <c r="AK16" s="262"/>
      <c r="AL16" s="46"/>
      <c r="AM16" s="8"/>
      <c r="AN16" s="216"/>
      <c r="AO16" s="148"/>
      <c r="AP16" s="262"/>
      <c r="AQ16" s="35"/>
      <c r="AR16" s="3"/>
      <c r="AS16" s="3"/>
      <c r="AT16" s="36"/>
      <c r="AU16" s="293">
        <f>SUM(AF16+O16)</f>
        <v>530</v>
      </c>
      <c r="AV16" s="273" t="s">
        <v>198</v>
      </c>
    </row>
    <row r="17" spans="1:48">
      <c r="A17" s="134" t="s">
        <v>164</v>
      </c>
      <c r="B17" s="61" t="s">
        <v>125</v>
      </c>
      <c r="C17" s="182" t="s">
        <v>126</v>
      </c>
      <c r="D17" s="35">
        <v>93</v>
      </c>
      <c r="E17" s="3">
        <v>85</v>
      </c>
      <c r="F17" s="3">
        <v>87</v>
      </c>
      <c r="G17" s="129">
        <f>SUM(D17:F17)</f>
        <v>265</v>
      </c>
      <c r="H17" s="35"/>
      <c r="I17" s="3"/>
      <c r="J17" s="3"/>
      <c r="K17" s="115"/>
      <c r="L17" s="35">
        <v>77</v>
      </c>
      <c r="M17" s="3">
        <v>89</v>
      </c>
      <c r="N17" s="3">
        <v>92</v>
      </c>
      <c r="O17" s="296">
        <f>SUM(L17:N17)</f>
        <v>258</v>
      </c>
      <c r="P17" s="152"/>
      <c r="Q17" s="3"/>
      <c r="R17" s="3"/>
      <c r="S17" s="189"/>
      <c r="T17" s="35"/>
      <c r="U17" s="3"/>
      <c r="V17" s="3"/>
      <c r="W17" s="236"/>
      <c r="X17" s="232"/>
      <c r="Y17" s="165" t="s">
        <v>142</v>
      </c>
      <c r="Z17" s="3"/>
      <c r="AA17" s="3"/>
      <c r="AB17" s="42"/>
      <c r="AC17" s="35"/>
      <c r="AD17" s="3"/>
      <c r="AE17" s="3"/>
      <c r="AF17" s="42"/>
      <c r="AG17" s="35"/>
      <c r="AH17" s="3"/>
      <c r="AI17" s="199"/>
      <c r="AJ17" s="257"/>
      <c r="AK17" s="205"/>
      <c r="AL17" s="46"/>
      <c r="AM17" s="8"/>
      <c r="AN17" s="216"/>
      <c r="AO17" s="148"/>
      <c r="AP17" s="220"/>
      <c r="AQ17" s="35"/>
      <c r="AR17" s="3"/>
      <c r="AS17" s="3"/>
      <c r="AT17" s="279"/>
      <c r="AU17" s="293">
        <f>SUM(O17+G17)</f>
        <v>523</v>
      </c>
      <c r="AV17" s="273" t="s">
        <v>200</v>
      </c>
    </row>
    <row r="18" spans="1:48">
      <c r="A18" s="134" t="s">
        <v>183</v>
      </c>
      <c r="B18" s="61" t="s">
        <v>82</v>
      </c>
      <c r="C18" s="182" t="s">
        <v>83</v>
      </c>
      <c r="D18" s="35">
        <v>71</v>
      </c>
      <c r="E18" s="3">
        <v>91</v>
      </c>
      <c r="F18" s="3">
        <v>96</v>
      </c>
      <c r="G18" s="34">
        <f t="shared" si="0"/>
        <v>258</v>
      </c>
      <c r="H18" s="35"/>
      <c r="I18" s="3"/>
      <c r="J18" s="3"/>
      <c r="K18" s="115"/>
      <c r="L18" s="35">
        <v>76</v>
      </c>
      <c r="M18" s="3">
        <v>93</v>
      </c>
      <c r="N18" s="3">
        <v>94</v>
      </c>
      <c r="O18" s="129">
        <f t="shared" si="1"/>
        <v>263</v>
      </c>
      <c r="P18" s="152"/>
      <c r="Q18" s="3"/>
      <c r="R18" s="3"/>
      <c r="S18" s="253"/>
      <c r="T18" s="35"/>
      <c r="U18" s="3"/>
      <c r="V18" s="3"/>
      <c r="W18" s="148"/>
      <c r="X18" s="255"/>
      <c r="Y18" s="152">
        <v>83</v>
      </c>
      <c r="Z18" s="3">
        <v>90</v>
      </c>
      <c r="AA18" s="3">
        <v>87</v>
      </c>
      <c r="AB18" s="261">
        <f>SUM(Y18:AA18)</f>
        <v>260</v>
      </c>
      <c r="AC18" s="35"/>
      <c r="AD18" s="3"/>
      <c r="AE18" s="3"/>
      <c r="AF18" s="36"/>
      <c r="AG18" s="35"/>
      <c r="AH18" s="3"/>
      <c r="AI18" s="199"/>
      <c r="AJ18" s="257"/>
      <c r="AK18" s="262"/>
      <c r="AL18" s="46"/>
      <c r="AM18" s="8"/>
      <c r="AN18" s="216"/>
      <c r="AO18" s="148"/>
      <c r="AP18" s="262"/>
      <c r="AQ18" s="35"/>
      <c r="AR18" s="3"/>
      <c r="AS18" s="3"/>
      <c r="AT18" s="36"/>
      <c r="AU18" s="293">
        <f>SUM(AB18+O18)</f>
        <v>523</v>
      </c>
      <c r="AV18" s="273" t="s">
        <v>199</v>
      </c>
    </row>
    <row r="19" spans="1:48">
      <c r="A19" s="134" t="s">
        <v>184</v>
      </c>
      <c r="B19" s="61" t="s">
        <v>129</v>
      </c>
      <c r="C19" s="182" t="s">
        <v>130</v>
      </c>
      <c r="D19" s="35">
        <v>90</v>
      </c>
      <c r="E19" s="3">
        <v>84</v>
      </c>
      <c r="F19" s="3">
        <v>85</v>
      </c>
      <c r="G19" s="129">
        <f t="shared" si="0"/>
        <v>259</v>
      </c>
      <c r="H19" s="35"/>
      <c r="I19" s="3"/>
      <c r="J19" s="3"/>
      <c r="K19" s="115"/>
      <c r="L19" s="35">
        <v>91</v>
      </c>
      <c r="M19" s="3">
        <v>84</v>
      </c>
      <c r="N19" s="3">
        <v>84</v>
      </c>
      <c r="O19" s="129">
        <f t="shared" si="1"/>
        <v>259</v>
      </c>
      <c r="P19" s="152"/>
      <c r="Q19" s="3"/>
      <c r="R19" s="3"/>
      <c r="S19" s="253"/>
      <c r="T19" s="35"/>
      <c r="U19" s="3"/>
      <c r="V19" s="3"/>
      <c r="W19" s="148"/>
      <c r="X19" s="255"/>
      <c r="Y19" s="152"/>
      <c r="Z19" s="3"/>
      <c r="AA19" s="3"/>
      <c r="AB19" s="36"/>
      <c r="AC19" s="35"/>
      <c r="AD19" s="3"/>
      <c r="AE19" s="3"/>
      <c r="AF19" s="36"/>
      <c r="AG19" s="35"/>
      <c r="AH19" s="3"/>
      <c r="AI19" s="199"/>
      <c r="AJ19" s="257"/>
      <c r="AK19" s="266"/>
      <c r="AL19" s="46"/>
      <c r="AM19" s="8"/>
      <c r="AN19" s="216"/>
      <c r="AO19" s="148"/>
      <c r="AP19" s="262"/>
      <c r="AQ19" s="35"/>
      <c r="AR19" s="3"/>
      <c r="AS19" s="3"/>
      <c r="AT19" s="34"/>
      <c r="AU19" s="293">
        <v>518</v>
      </c>
      <c r="AV19" s="273" t="s">
        <v>200</v>
      </c>
    </row>
    <row r="20" spans="1:48">
      <c r="A20" s="134" t="s">
        <v>185</v>
      </c>
      <c r="B20" s="61" t="s">
        <v>57</v>
      </c>
      <c r="C20" s="182" t="s">
        <v>17</v>
      </c>
      <c r="D20" s="35"/>
      <c r="E20" s="3"/>
      <c r="F20" s="3"/>
      <c r="G20" s="34"/>
      <c r="H20" s="35"/>
      <c r="I20" s="3"/>
      <c r="J20" s="3"/>
      <c r="K20" s="115"/>
      <c r="L20" s="35">
        <v>87</v>
      </c>
      <c r="M20" s="3">
        <v>88</v>
      </c>
      <c r="N20" s="3">
        <v>80</v>
      </c>
      <c r="O20" s="129">
        <f t="shared" si="1"/>
        <v>255</v>
      </c>
      <c r="P20" s="152"/>
      <c r="Q20" s="3"/>
      <c r="R20" s="3"/>
      <c r="S20" s="253"/>
      <c r="T20" s="35"/>
      <c r="U20" s="3"/>
      <c r="V20" s="3"/>
      <c r="W20" s="148"/>
      <c r="X20" s="255"/>
      <c r="Y20" s="152"/>
      <c r="Z20" s="3"/>
      <c r="AA20" s="3"/>
      <c r="AB20" s="36"/>
      <c r="AC20" s="35">
        <v>93</v>
      </c>
      <c r="AD20" s="3">
        <v>80</v>
      </c>
      <c r="AE20" s="3">
        <v>90</v>
      </c>
      <c r="AF20" s="261">
        <f>SUM(AC20:AE20)</f>
        <v>263</v>
      </c>
      <c r="AG20" s="35"/>
      <c r="AH20" s="3"/>
      <c r="AI20" s="199"/>
      <c r="AJ20" s="257"/>
      <c r="AK20" s="266"/>
      <c r="AL20" s="46"/>
      <c r="AM20" s="8"/>
      <c r="AN20" s="216"/>
      <c r="AO20" s="148"/>
      <c r="AP20" s="262"/>
      <c r="AQ20" s="35"/>
      <c r="AR20" s="3"/>
      <c r="AS20" s="3"/>
      <c r="AT20" s="34"/>
      <c r="AU20" s="293">
        <f>SUM(AF20+O20)</f>
        <v>518</v>
      </c>
      <c r="AV20" s="273" t="s">
        <v>198</v>
      </c>
    </row>
    <row r="21" spans="1:48">
      <c r="A21" s="134" t="s">
        <v>186</v>
      </c>
      <c r="B21" s="61" t="s">
        <v>127</v>
      </c>
      <c r="C21" s="182" t="s">
        <v>128</v>
      </c>
      <c r="D21" s="35">
        <v>85</v>
      </c>
      <c r="E21" s="3">
        <v>82</v>
      </c>
      <c r="F21" s="3">
        <v>92</v>
      </c>
      <c r="G21" s="129">
        <f>SUM(D21:F21)</f>
        <v>259</v>
      </c>
      <c r="H21" s="35"/>
      <c r="I21" s="3"/>
      <c r="J21" s="3"/>
      <c r="K21" s="115"/>
      <c r="L21" s="35">
        <v>84</v>
      </c>
      <c r="M21" s="3">
        <v>76</v>
      </c>
      <c r="N21" s="3">
        <v>92</v>
      </c>
      <c r="O21" s="129">
        <f t="shared" si="1"/>
        <v>252</v>
      </c>
      <c r="P21" s="152"/>
      <c r="Q21" s="3"/>
      <c r="R21" s="3"/>
      <c r="S21" s="253"/>
      <c r="T21" s="35"/>
      <c r="U21" s="3"/>
      <c r="V21" s="3"/>
      <c r="W21" s="148"/>
      <c r="X21" s="255"/>
      <c r="Y21" s="152"/>
      <c r="Z21" s="3"/>
      <c r="AA21" s="3"/>
      <c r="AB21" s="36"/>
      <c r="AC21" s="35"/>
      <c r="AD21" s="3"/>
      <c r="AE21" s="3"/>
      <c r="AF21" s="36"/>
      <c r="AG21" s="35"/>
      <c r="AH21" s="3"/>
      <c r="AI21" s="199"/>
      <c r="AJ21" s="257"/>
      <c r="AK21" s="266"/>
      <c r="AL21" s="46"/>
      <c r="AM21" s="8"/>
      <c r="AN21" s="216"/>
      <c r="AO21" s="148"/>
      <c r="AP21" s="262"/>
      <c r="AQ21" s="35"/>
      <c r="AR21" s="3"/>
      <c r="AS21" s="3"/>
      <c r="AT21" s="34"/>
      <c r="AU21" s="293">
        <f>SUM(G21+O21)</f>
        <v>511</v>
      </c>
      <c r="AV21" s="273" t="s">
        <v>200</v>
      </c>
    </row>
    <row r="22" spans="1:48">
      <c r="A22" s="134" t="s">
        <v>187</v>
      </c>
      <c r="B22" s="61" t="s">
        <v>88</v>
      </c>
      <c r="C22" s="182" t="s">
        <v>8</v>
      </c>
      <c r="D22" s="57"/>
      <c r="E22" s="51"/>
      <c r="F22" s="51"/>
      <c r="G22" s="34"/>
      <c r="H22" s="35"/>
      <c r="I22" s="3"/>
      <c r="J22" s="3"/>
      <c r="K22" s="115"/>
      <c r="L22" s="35">
        <v>94</v>
      </c>
      <c r="M22" s="3">
        <v>78</v>
      </c>
      <c r="N22" s="3">
        <v>77</v>
      </c>
      <c r="O22" s="296">
        <f>SUM(L22:N22)</f>
        <v>249</v>
      </c>
      <c r="P22" s="152"/>
      <c r="Q22" s="3"/>
      <c r="R22" s="3"/>
      <c r="S22" s="189"/>
      <c r="T22" s="35"/>
      <c r="U22" s="3"/>
      <c r="V22" s="3"/>
      <c r="W22" s="236"/>
      <c r="X22" s="232"/>
      <c r="Y22" s="152"/>
      <c r="Z22" s="3"/>
      <c r="AA22" s="3"/>
      <c r="AB22" s="42"/>
      <c r="AC22" s="35">
        <v>86</v>
      </c>
      <c r="AD22" s="3">
        <v>82</v>
      </c>
      <c r="AE22" s="3">
        <v>88</v>
      </c>
      <c r="AF22" s="297">
        <f>SUM(AC22:AE22)</f>
        <v>256</v>
      </c>
      <c r="AG22" s="35"/>
      <c r="AH22" s="3"/>
      <c r="AI22" s="199"/>
      <c r="AJ22" s="257"/>
      <c r="AK22" s="205"/>
      <c r="AL22" s="46"/>
      <c r="AM22" s="8"/>
      <c r="AN22" s="216"/>
      <c r="AO22" s="148"/>
      <c r="AP22" s="225"/>
      <c r="AQ22" s="35"/>
      <c r="AR22" s="3"/>
      <c r="AS22" s="3"/>
      <c r="AT22" s="279"/>
      <c r="AU22" s="293">
        <f>SUM(AF22+O22)</f>
        <v>505</v>
      </c>
      <c r="AV22" s="273" t="s">
        <v>198</v>
      </c>
    </row>
    <row r="23" spans="1:48">
      <c r="A23" s="134" t="s">
        <v>188</v>
      </c>
      <c r="B23" s="61" t="s">
        <v>77</v>
      </c>
      <c r="C23" s="182" t="s">
        <v>78</v>
      </c>
      <c r="D23" s="35"/>
      <c r="E23" s="3"/>
      <c r="F23" s="3"/>
      <c r="G23" s="34"/>
      <c r="H23" s="35"/>
      <c r="I23" s="3"/>
      <c r="J23" s="3"/>
      <c r="K23" s="115">
        <v>0</v>
      </c>
      <c r="L23" s="35">
        <v>90</v>
      </c>
      <c r="M23" s="3">
        <v>71</v>
      </c>
      <c r="N23" s="3">
        <v>79</v>
      </c>
      <c r="O23" s="129">
        <f t="shared" si="1"/>
        <v>240</v>
      </c>
      <c r="P23" s="152"/>
      <c r="Q23" s="3"/>
      <c r="R23" s="3"/>
      <c r="S23" s="253"/>
      <c r="T23" s="35"/>
      <c r="U23" s="3"/>
      <c r="V23" s="3"/>
      <c r="W23" s="148"/>
      <c r="X23" s="255"/>
      <c r="Y23" s="152"/>
      <c r="Z23" s="3"/>
      <c r="AA23" s="3"/>
      <c r="AB23" s="36"/>
      <c r="AC23" s="35">
        <v>82</v>
      </c>
      <c r="AD23" s="3">
        <v>87</v>
      </c>
      <c r="AE23" s="3">
        <v>92</v>
      </c>
      <c r="AF23" s="261">
        <f>SUM(AC23:AE23)</f>
        <v>261</v>
      </c>
      <c r="AG23" s="35"/>
      <c r="AH23" s="3"/>
      <c r="AI23" s="199"/>
      <c r="AJ23" s="257"/>
      <c r="AK23" s="266"/>
      <c r="AL23" s="46"/>
      <c r="AM23" s="8"/>
      <c r="AN23" s="216"/>
      <c r="AO23" s="148"/>
      <c r="AP23" s="262"/>
      <c r="AQ23" s="35"/>
      <c r="AR23" s="3"/>
      <c r="AS23" s="3"/>
      <c r="AT23" s="36"/>
      <c r="AU23" s="293">
        <f>SUM(AF23+O23)</f>
        <v>501</v>
      </c>
      <c r="AV23" s="273" t="s">
        <v>198</v>
      </c>
    </row>
    <row r="24" spans="1:48">
      <c r="A24" s="134" t="s">
        <v>189</v>
      </c>
      <c r="B24" s="164" t="s">
        <v>89</v>
      </c>
      <c r="C24" s="183" t="s">
        <v>25</v>
      </c>
      <c r="D24" s="35"/>
      <c r="E24" s="3"/>
      <c r="F24" s="3"/>
      <c r="G24" s="34"/>
      <c r="H24" s="35">
        <v>91</v>
      </c>
      <c r="I24" s="3">
        <v>74</v>
      </c>
      <c r="J24" s="3">
        <v>72</v>
      </c>
      <c r="K24" s="153">
        <f>SUM(H24:J24)</f>
        <v>237</v>
      </c>
      <c r="L24" s="35"/>
      <c r="M24" s="3"/>
      <c r="N24" s="3"/>
      <c r="O24" s="34"/>
      <c r="P24" s="152"/>
      <c r="Q24" s="3"/>
      <c r="R24" s="3"/>
      <c r="S24" s="253"/>
      <c r="T24" s="35"/>
      <c r="U24" s="3"/>
      <c r="V24" s="3"/>
      <c r="W24" s="148"/>
      <c r="X24" s="255"/>
      <c r="Y24" s="152"/>
      <c r="Z24" s="3"/>
      <c r="AA24" s="3"/>
      <c r="AB24" s="36"/>
      <c r="AC24" s="35">
        <v>84</v>
      </c>
      <c r="AD24" s="3">
        <v>80</v>
      </c>
      <c r="AE24" s="3">
        <v>86</v>
      </c>
      <c r="AF24" s="261">
        <f>SUM(AC24:AE24)</f>
        <v>250</v>
      </c>
      <c r="AG24" s="35"/>
      <c r="AH24" s="3"/>
      <c r="AI24" s="199"/>
      <c r="AJ24" s="257"/>
      <c r="AK24" s="266"/>
      <c r="AL24" s="46"/>
      <c r="AM24" s="8"/>
      <c r="AN24" s="216"/>
      <c r="AO24" s="148"/>
      <c r="AP24" s="262"/>
      <c r="AQ24" s="35"/>
      <c r="AR24" s="3"/>
      <c r="AS24" s="3"/>
      <c r="AT24" s="36"/>
      <c r="AU24" s="293">
        <f>SUM(AF24+K24)</f>
        <v>487</v>
      </c>
      <c r="AV24" s="273" t="s">
        <v>201</v>
      </c>
    </row>
    <row r="25" spans="1:48">
      <c r="A25" s="134" t="s">
        <v>90</v>
      </c>
      <c r="B25" s="164" t="s">
        <v>84</v>
      </c>
      <c r="C25" s="183" t="s">
        <v>18</v>
      </c>
      <c r="D25" s="39"/>
      <c r="E25" s="29"/>
      <c r="F25" s="3"/>
      <c r="G25" s="34"/>
      <c r="H25" s="39"/>
      <c r="I25" s="29"/>
      <c r="J25" s="29"/>
      <c r="K25" s="140"/>
      <c r="L25" s="39">
        <v>88</v>
      </c>
      <c r="M25" s="29">
        <v>78</v>
      </c>
      <c r="N25" s="29">
        <v>78</v>
      </c>
      <c r="O25" s="297">
        <f>SUM(L25:N25)</f>
        <v>244</v>
      </c>
      <c r="P25" s="178">
        <v>91</v>
      </c>
      <c r="Q25" s="29">
        <v>75</v>
      </c>
      <c r="R25" s="29">
        <v>73</v>
      </c>
      <c r="S25" s="298">
        <v>239</v>
      </c>
      <c r="T25" s="39"/>
      <c r="U25" s="29"/>
      <c r="V25" s="29"/>
      <c r="W25" s="236"/>
      <c r="X25" s="231"/>
      <c r="Y25" s="178"/>
      <c r="Z25" s="29"/>
      <c r="AA25" s="29"/>
      <c r="AB25" s="141"/>
      <c r="AC25" s="39">
        <v>76</v>
      </c>
      <c r="AD25" s="29">
        <v>0</v>
      </c>
      <c r="AE25" s="29">
        <v>0</v>
      </c>
      <c r="AF25" s="141" t="s">
        <v>179</v>
      </c>
      <c r="AG25" s="39"/>
      <c r="AH25" s="29"/>
      <c r="AI25" s="202"/>
      <c r="AJ25" s="257"/>
      <c r="AK25" s="209"/>
      <c r="AL25" s="47"/>
      <c r="AM25" s="30"/>
      <c r="AN25" s="219"/>
      <c r="AO25" s="148"/>
      <c r="AP25" s="226"/>
      <c r="AQ25" s="39"/>
      <c r="AR25" s="29"/>
      <c r="AS25" s="29"/>
      <c r="AT25" s="279"/>
      <c r="AU25" s="293">
        <f>SUM(S25+O25)</f>
        <v>483</v>
      </c>
      <c r="AV25" s="273" t="s">
        <v>214</v>
      </c>
    </row>
    <row r="26" spans="1:48">
      <c r="A26" s="134" t="s">
        <v>190</v>
      </c>
      <c r="B26" s="61" t="s">
        <v>75</v>
      </c>
      <c r="C26" s="182" t="s">
        <v>76</v>
      </c>
      <c r="D26" s="35"/>
      <c r="E26" s="3"/>
      <c r="F26" s="3"/>
      <c r="G26" s="34"/>
      <c r="H26" s="35">
        <v>90</v>
      </c>
      <c r="I26" s="3">
        <v>70</v>
      </c>
      <c r="J26" s="3">
        <v>75</v>
      </c>
      <c r="K26" s="153">
        <f>SUM(H26:J26)</f>
        <v>235</v>
      </c>
      <c r="L26" s="35"/>
      <c r="M26" s="3"/>
      <c r="N26" s="3"/>
      <c r="O26" s="41"/>
      <c r="P26" s="152">
        <v>93</v>
      </c>
      <c r="Q26" s="3">
        <v>73</v>
      </c>
      <c r="R26" s="3">
        <v>74</v>
      </c>
      <c r="S26" s="190">
        <f>SUM(P26:R26)</f>
        <v>240</v>
      </c>
      <c r="T26" s="35"/>
      <c r="U26" s="3"/>
      <c r="V26" s="3"/>
      <c r="W26" s="236"/>
      <c r="X26" s="232"/>
      <c r="Y26" s="152"/>
      <c r="Z26" s="3"/>
      <c r="AA26" s="3"/>
      <c r="AB26" s="42"/>
      <c r="AC26" s="35"/>
      <c r="AD26" s="3"/>
      <c r="AE26" s="3"/>
      <c r="AF26" s="42"/>
      <c r="AG26" s="35"/>
      <c r="AH26" s="3"/>
      <c r="AI26" s="199"/>
      <c r="AJ26" s="257"/>
      <c r="AK26" s="205"/>
      <c r="AL26" s="46"/>
      <c r="AM26" s="8"/>
      <c r="AN26" s="216"/>
      <c r="AO26" s="148"/>
      <c r="AP26" s="225"/>
      <c r="AQ26" s="35"/>
      <c r="AR26" s="3"/>
      <c r="AS26" s="3"/>
      <c r="AT26" s="42"/>
      <c r="AU26" s="293">
        <f>SUM(K26+S26)</f>
        <v>475</v>
      </c>
      <c r="AV26" s="273" t="s">
        <v>202</v>
      </c>
    </row>
    <row r="27" spans="1:48">
      <c r="A27" s="134" t="s">
        <v>192</v>
      </c>
      <c r="B27" s="165" t="s">
        <v>148</v>
      </c>
      <c r="C27" s="180" t="s">
        <v>149</v>
      </c>
      <c r="D27" s="35"/>
      <c r="E27" s="3"/>
      <c r="F27" s="3"/>
      <c r="G27" s="34"/>
      <c r="H27" s="35"/>
      <c r="I27" s="3"/>
      <c r="J27" s="8"/>
      <c r="K27" s="115"/>
      <c r="L27" s="35">
        <v>2</v>
      </c>
      <c r="M27" s="114">
        <v>96</v>
      </c>
      <c r="N27" s="3">
        <v>95</v>
      </c>
      <c r="O27" s="129">
        <f>SUM(L27:N27)</f>
        <v>193</v>
      </c>
      <c r="P27" s="152">
        <v>0</v>
      </c>
      <c r="Q27" s="128"/>
      <c r="R27" s="3"/>
      <c r="S27" s="253" t="s">
        <v>34</v>
      </c>
      <c r="T27" s="39"/>
      <c r="U27" s="30"/>
      <c r="V27" s="30"/>
      <c r="W27" s="249"/>
      <c r="X27" s="295"/>
      <c r="Y27" s="237"/>
      <c r="Z27" s="8"/>
      <c r="AA27" s="8"/>
      <c r="AB27" s="36"/>
      <c r="AC27" s="35">
        <v>93</v>
      </c>
      <c r="AD27" s="3">
        <v>94</v>
      </c>
      <c r="AE27" s="3">
        <v>94</v>
      </c>
      <c r="AF27" s="261">
        <f>SUM(AC27:AE27)</f>
        <v>281</v>
      </c>
      <c r="AG27" s="39"/>
      <c r="AH27" s="29"/>
      <c r="AI27" s="202"/>
      <c r="AJ27" s="257"/>
      <c r="AK27" s="267"/>
      <c r="AL27" s="47"/>
      <c r="AM27" s="30"/>
      <c r="AN27" s="219"/>
      <c r="AO27" s="249"/>
      <c r="AP27" s="268"/>
      <c r="AQ27" s="35"/>
      <c r="AR27" s="3"/>
      <c r="AS27" s="3"/>
      <c r="AT27" s="34"/>
      <c r="AU27" s="293">
        <f>SUM(AF27+O27)</f>
        <v>474</v>
      </c>
      <c r="AV27" s="273" t="s">
        <v>198</v>
      </c>
    </row>
    <row r="28" spans="1:48">
      <c r="A28" s="134" t="s">
        <v>209</v>
      </c>
      <c r="B28" s="61" t="s">
        <v>55</v>
      </c>
      <c r="C28" s="182" t="s">
        <v>13</v>
      </c>
      <c r="D28" s="35">
        <v>56</v>
      </c>
      <c r="E28" s="3">
        <v>77</v>
      </c>
      <c r="F28" s="3">
        <v>83</v>
      </c>
      <c r="G28" s="129">
        <f>SUM(D28:F28)</f>
        <v>216</v>
      </c>
      <c r="H28" s="35"/>
      <c r="I28" s="3"/>
      <c r="J28" s="3"/>
      <c r="K28" s="115"/>
      <c r="L28" s="35">
        <v>93</v>
      </c>
      <c r="M28" s="3">
        <v>81</v>
      </c>
      <c r="N28" s="3">
        <v>78</v>
      </c>
      <c r="O28" s="296">
        <f>SUM(L28:N28)</f>
        <v>252</v>
      </c>
      <c r="P28" s="152"/>
      <c r="Q28" s="3"/>
      <c r="R28" s="3"/>
      <c r="S28" s="189"/>
      <c r="T28" s="35"/>
      <c r="U28" s="3"/>
      <c r="V28" s="3"/>
      <c r="W28" s="236"/>
      <c r="X28" s="232"/>
      <c r="Y28" s="152"/>
      <c r="Z28" s="3"/>
      <c r="AA28" s="3"/>
      <c r="AB28" s="42"/>
      <c r="AC28" s="35"/>
      <c r="AD28" s="3"/>
      <c r="AE28" s="3"/>
      <c r="AF28" s="42"/>
      <c r="AG28" s="35"/>
      <c r="AH28" s="3"/>
      <c r="AI28" s="199"/>
      <c r="AJ28" s="257"/>
      <c r="AK28" s="205"/>
      <c r="AL28" s="46"/>
      <c r="AM28" s="8"/>
      <c r="AN28" s="216"/>
      <c r="AO28" s="148"/>
      <c r="AP28" s="220"/>
      <c r="AQ28" s="35"/>
      <c r="AR28" s="3"/>
      <c r="AS28" s="3"/>
      <c r="AT28" s="277"/>
      <c r="AU28" s="293">
        <f>SUM(O28+G28)</f>
        <v>468</v>
      </c>
      <c r="AV28" s="273" t="s">
        <v>200</v>
      </c>
    </row>
    <row r="29" spans="1:48" ht="16.5" customHeight="1">
      <c r="A29" s="134" t="s">
        <v>210</v>
      </c>
      <c r="B29" s="61" t="s">
        <v>53</v>
      </c>
      <c r="C29" s="182" t="s">
        <v>30</v>
      </c>
      <c r="D29" s="35">
        <v>84</v>
      </c>
      <c r="E29" s="3">
        <v>81</v>
      </c>
      <c r="F29" s="3">
        <v>70</v>
      </c>
      <c r="G29" s="129">
        <f>SUM(D29:F29)</f>
        <v>235</v>
      </c>
      <c r="H29" s="35"/>
      <c r="I29" s="3"/>
      <c r="J29" s="3"/>
      <c r="K29" s="115"/>
      <c r="L29" s="35">
        <v>88</v>
      </c>
      <c r="M29" s="3">
        <v>65</v>
      </c>
      <c r="N29" s="3">
        <v>71</v>
      </c>
      <c r="O29" s="129">
        <f>SUM(L29:N29)</f>
        <v>224</v>
      </c>
      <c r="P29" s="152"/>
      <c r="Q29" s="3"/>
      <c r="R29" s="3"/>
      <c r="S29" s="253"/>
      <c r="T29" s="35"/>
      <c r="U29" s="3"/>
      <c r="V29" s="3"/>
      <c r="W29" s="148"/>
      <c r="X29" s="255"/>
      <c r="Y29" s="152"/>
      <c r="Z29" s="3"/>
      <c r="AA29" s="3"/>
      <c r="AB29" s="36"/>
      <c r="AC29" s="35"/>
      <c r="AD29" s="3"/>
      <c r="AE29" s="3"/>
      <c r="AF29" s="36"/>
      <c r="AG29" s="35"/>
      <c r="AH29" s="3"/>
      <c r="AI29" s="199"/>
      <c r="AJ29" s="257"/>
      <c r="AK29" s="266"/>
      <c r="AL29" s="46"/>
      <c r="AM29" s="8"/>
      <c r="AN29" s="216"/>
      <c r="AO29" s="148"/>
      <c r="AP29" s="262"/>
      <c r="AQ29" s="35"/>
      <c r="AR29" s="3"/>
      <c r="AS29" s="3"/>
      <c r="AT29" s="34"/>
      <c r="AU29" s="293">
        <f>SUM(O29+G29)</f>
        <v>459</v>
      </c>
      <c r="AV29" s="273" t="s">
        <v>200</v>
      </c>
    </row>
    <row r="30" spans="1:48">
      <c r="A30" s="134" t="s">
        <v>211</v>
      </c>
      <c r="B30" s="61" t="s">
        <v>131</v>
      </c>
      <c r="C30" s="182" t="s">
        <v>132</v>
      </c>
      <c r="D30" s="35">
        <v>83</v>
      </c>
      <c r="E30" s="3">
        <v>84</v>
      </c>
      <c r="F30" s="16">
        <v>75</v>
      </c>
      <c r="G30" s="129">
        <f>SUM(D30:F30)</f>
        <v>242</v>
      </c>
      <c r="H30" s="35"/>
      <c r="I30" s="3"/>
      <c r="J30" s="3"/>
      <c r="K30" s="115"/>
      <c r="L30" s="35">
        <v>46</v>
      </c>
      <c r="M30" s="3">
        <v>83</v>
      </c>
      <c r="N30" s="3">
        <v>47</v>
      </c>
      <c r="O30" s="296">
        <v>176</v>
      </c>
      <c r="P30" s="152"/>
      <c r="Q30" s="3"/>
      <c r="R30" s="3"/>
      <c r="S30" s="189"/>
      <c r="T30" s="35"/>
      <c r="U30" s="3"/>
      <c r="V30" s="3"/>
      <c r="W30" s="236"/>
      <c r="X30" s="232"/>
      <c r="Y30" s="152"/>
      <c r="Z30" s="3"/>
      <c r="AA30" s="3"/>
      <c r="AB30" s="42"/>
      <c r="AC30" s="35"/>
      <c r="AD30" s="3"/>
      <c r="AE30" s="3"/>
      <c r="AF30" s="42"/>
      <c r="AG30" s="35"/>
      <c r="AH30" s="3"/>
      <c r="AI30" s="199"/>
      <c r="AJ30" s="257"/>
      <c r="AK30" s="205"/>
      <c r="AL30" s="46"/>
      <c r="AM30" s="8"/>
      <c r="AN30" s="216"/>
      <c r="AO30" s="148"/>
      <c r="AP30" s="220"/>
      <c r="AQ30" s="35"/>
      <c r="AR30" s="3"/>
      <c r="AS30" s="3"/>
      <c r="AT30" s="277"/>
      <c r="AU30" s="293">
        <f>SUM(O30+G30)</f>
        <v>418</v>
      </c>
      <c r="AV30" s="273" t="s">
        <v>213</v>
      </c>
    </row>
    <row r="31" spans="1:48">
      <c r="A31" s="134" t="s">
        <v>215</v>
      </c>
      <c r="B31" s="61" t="s">
        <v>170</v>
      </c>
      <c r="C31" s="182" t="s">
        <v>5</v>
      </c>
      <c r="D31" s="38"/>
      <c r="E31" s="1"/>
      <c r="F31" s="1"/>
      <c r="G31" s="34"/>
      <c r="H31" s="35">
        <v>25</v>
      </c>
      <c r="I31" s="3">
        <v>86</v>
      </c>
      <c r="J31" s="3">
        <v>90</v>
      </c>
      <c r="K31" s="153">
        <f>SUM(H31:J31)</f>
        <v>201</v>
      </c>
      <c r="L31" s="35"/>
      <c r="M31" s="3"/>
      <c r="N31" s="3"/>
      <c r="O31" s="34"/>
      <c r="P31" s="152">
        <v>17</v>
      </c>
      <c r="Q31" s="3">
        <v>83</v>
      </c>
      <c r="R31" s="3">
        <v>88</v>
      </c>
      <c r="S31" s="264">
        <f>SUM(P31:R31)</f>
        <v>188</v>
      </c>
      <c r="T31" s="35"/>
      <c r="U31" s="3"/>
      <c r="V31" s="3"/>
      <c r="W31" s="148"/>
      <c r="X31" s="255"/>
      <c r="Y31" s="152"/>
      <c r="Z31" s="3"/>
      <c r="AA31" s="3"/>
      <c r="AB31" s="36"/>
      <c r="AC31" s="35"/>
      <c r="AD31" s="3"/>
      <c r="AE31" s="3"/>
      <c r="AF31" s="36"/>
      <c r="AG31" s="35"/>
      <c r="AH31" s="3"/>
      <c r="AI31" s="199"/>
      <c r="AJ31" s="257"/>
      <c r="AK31" s="266"/>
      <c r="AL31" s="46"/>
      <c r="AM31" s="8"/>
      <c r="AN31" s="216"/>
      <c r="AO31" s="148"/>
      <c r="AP31" s="263"/>
      <c r="AQ31" s="35"/>
      <c r="AR31" s="3"/>
      <c r="AS31" s="3"/>
      <c r="AT31" s="36"/>
      <c r="AU31" s="293">
        <f>SUM(K31+S31)</f>
        <v>389</v>
      </c>
      <c r="AV31" s="273" t="s">
        <v>202</v>
      </c>
    </row>
    <row r="32" spans="1:48" ht="15.75" thickBot="1">
      <c r="A32" s="134" t="s">
        <v>216</v>
      </c>
      <c r="B32" s="61" t="s">
        <v>58</v>
      </c>
      <c r="C32" s="182" t="s">
        <v>6</v>
      </c>
      <c r="D32" s="38">
        <v>13</v>
      </c>
      <c r="E32" s="1">
        <v>68</v>
      </c>
      <c r="F32" s="1">
        <v>72</v>
      </c>
      <c r="G32" s="129">
        <f>SUM(D32:F32)</f>
        <v>153</v>
      </c>
      <c r="H32" s="35"/>
      <c r="I32" s="3"/>
      <c r="J32" s="3"/>
      <c r="K32" s="115"/>
      <c r="L32" s="35"/>
      <c r="M32" s="3"/>
      <c r="N32" s="3"/>
      <c r="O32" s="34"/>
      <c r="P32" s="152"/>
      <c r="Q32" s="3"/>
      <c r="R32" s="3"/>
      <c r="S32" s="253"/>
      <c r="T32" s="35"/>
      <c r="U32" s="3"/>
      <c r="V32" s="3"/>
      <c r="W32" s="148"/>
      <c r="X32" s="255"/>
      <c r="Y32" s="152"/>
      <c r="Z32" s="3"/>
      <c r="AA32" s="3"/>
      <c r="AB32" s="36"/>
      <c r="AC32" s="35">
        <v>61</v>
      </c>
      <c r="AD32" s="3">
        <v>88</v>
      </c>
      <c r="AE32" s="3">
        <v>87</v>
      </c>
      <c r="AF32" s="261">
        <f>SUM(AC32:AE32)</f>
        <v>236</v>
      </c>
      <c r="AG32" s="35"/>
      <c r="AH32" s="3"/>
      <c r="AI32" s="199"/>
      <c r="AJ32" s="257"/>
      <c r="AK32" s="266"/>
      <c r="AL32" s="46"/>
      <c r="AM32" s="8"/>
      <c r="AN32" s="216"/>
      <c r="AO32" s="148"/>
      <c r="AP32" s="262"/>
      <c r="AQ32" s="35"/>
      <c r="AR32" s="3"/>
      <c r="AS32" s="3"/>
      <c r="AT32" s="34"/>
      <c r="AU32" s="293">
        <f>SUM(AF32+G32)</f>
        <v>389</v>
      </c>
      <c r="AV32" s="273" t="s">
        <v>196</v>
      </c>
    </row>
    <row r="33" spans="1:48" ht="15.75" thickBot="1">
      <c r="A33" s="171"/>
      <c r="B33" s="321" t="s">
        <v>193</v>
      </c>
      <c r="C33" s="321"/>
      <c r="D33" s="156"/>
      <c r="E33" s="157"/>
      <c r="F33" s="157"/>
      <c r="G33" s="158"/>
      <c r="H33" s="156"/>
      <c r="I33" s="157"/>
      <c r="J33" s="157"/>
      <c r="K33" s="159"/>
      <c r="L33" s="156"/>
      <c r="M33" s="157"/>
      <c r="N33" s="157"/>
      <c r="O33" s="160"/>
      <c r="P33" s="176"/>
      <c r="Q33" s="157"/>
      <c r="R33" s="157"/>
      <c r="S33" s="191"/>
      <c r="T33" s="156"/>
      <c r="U33" s="157"/>
      <c r="V33" s="157"/>
      <c r="W33" s="248"/>
      <c r="X33" s="246"/>
      <c r="Y33" s="176"/>
      <c r="Z33" s="157"/>
      <c r="AA33" s="157"/>
      <c r="AB33" s="160"/>
      <c r="AC33" s="156"/>
      <c r="AD33" s="157"/>
      <c r="AE33" s="157"/>
      <c r="AF33" s="160"/>
      <c r="AG33" s="156"/>
      <c r="AH33" s="157"/>
      <c r="AI33" s="200"/>
      <c r="AJ33" s="251"/>
      <c r="AK33" s="206"/>
      <c r="AL33" s="161"/>
      <c r="AM33" s="162"/>
      <c r="AN33" s="217"/>
      <c r="AO33" s="162"/>
      <c r="AP33" s="221"/>
      <c r="AQ33" s="156"/>
      <c r="AR33" s="157"/>
      <c r="AS33" s="157"/>
      <c r="AT33" s="276"/>
      <c r="AU33" s="285"/>
      <c r="AV33" s="272"/>
    </row>
    <row r="34" spans="1:48">
      <c r="A34" s="135" t="s">
        <v>155</v>
      </c>
      <c r="B34" s="166" t="s">
        <v>139</v>
      </c>
      <c r="C34" s="138" t="s">
        <v>140</v>
      </c>
      <c r="D34" s="33"/>
      <c r="E34" s="16"/>
      <c r="F34" s="16"/>
      <c r="G34" s="34"/>
      <c r="H34" s="33"/>
      <c r="I34" s="16"/>
      <c r="J34" s="121"/>
      <c r="K34" s="41"/>
      <c r="L34" s="33"/>
      <c r="M34" s="16"/>
      <c r="N34" s="16"/>
      <c r="O34" s="41"/>
      <c r="P34" s="139">
        <v>96</v>
      </c>
      <c r="Q34" s="172">
        <v>93</v>
      </c>
      <c r="R34" s="172">
        <v>98</v>
      </c>
      <c r="S34" s="192">
        <f>SUM(P34:R34)</f>
        <v>287</v>
      </c>
      <c r="T34" s="33"/>
      <c r="U34" s="122"/>
      <c r="V34" s="122"/>
      <c r="W34" s="247"/>
      <c r="X34" s="232"/>
      <c r="Y34" s="238"/>
      <c r="Z34" s="16"/>
      <c r="AA34" s="16"/>
      <c r="AB34" s="41"/>
      <c r="AC34" s="33"/>
      <c r="AD34" s="16"/>
      <c r="AE34" s="16"/>
      <c r="AF34" s="41"/>
      <c r="AG34" s="33"/>
      <c r="AH34" s="16"/>
      <c r="AI34" s="198"/>
      <c r="AJ34" s="250"/>
      <c r="AK34" s="207"/>
      <c r="AL34" s="45"/>
      <c r="AM34" s="23"/>
      <c r="AN34" s="215"/>
      <c r="AO34" s="149"/>
      <c r="AP34" s="222"/>
      <c r="AQ34" s="33"/>
      <c r="AR34" s="16"/>
      <c r="AS34" s="16"/>
      <c r="AT34" s="277"/>
      <c r="AU34" s="286">
        <v>287</v>
      </c>
      <c r="AV34" s="273" t="s">
        <v>204</v>
      </c>
    </row>
    <row r="35" spans="1:48">
      <c r="A35" s="135" t="s">
        <v>156</v>
      </c>
      <c r="B35" s="167" t="s">
        <v>134</v>
      </c>
      <c r="C35" s="181" t="s">
        <v>135</v>
      </c>
      <c r="D35" s="116"/>
      <c r="E35" s="117"/>
      <c r="F35" s="117"/>
      <c r="G35" s="34"/>
      <c r="H35" s="120" t="s">
        <v>136</v>
      </c>
      <c r="I35" s="117"/>
      <c r="J35" s="117"/>
      <c r="K35" s="115"/>
      <c r="L35" s="116"/>
      <c r="M35" s="117"/>
      <c r="N35" s="117"/>
      <c r="O35" s="41"/>
      <c r="P35" s="177"/>
      <c r="Q35" s="131"/>
      <c r="R35" s="131"/>
      <c r="S35" s="189"/>
      <c r="T35" s="116"/>
      <c r="U35" s="117"/>
      <c r="V35" s="117"/>
      <c r="W35" s="236"/>
      <c r="X35" s="232"/>
      <c r="Y35" s="177"/>
      <c r="Z35" s="117"/>
      <c r="AA35" s="117"/>
      <c r="AB35" s="42"/>
      <c r="AC35" s="116">
        <v>89</v>
      </c>
      <c r="AD35" s="269">
        <v>95</v>
      </c>
      <c r="AE35" s="269">
        <v>97</v>
      </c>
      <c r="AF35" s="130">
        <f>SUM(AC35:AE35)</f>
        <v>281</v>
      </c>
      <c r="AG35" s="116"/>
      <c r="AH35" s="117"/>
      <c r="AI35" s="201"/>
      <c r="AJ35" s="155"/>
      <c r="AK35" s="208"/>
      <c r="AL35" s="118"/>
      <c r="AM35" s="119"/>
      <c r="AN35" s="218"/>
      <c r="AO35" s="148"/>
      <c r="AP35" s="223"/>
      <c r="AQ35" s="116"/>
      <c r="AR35" s="117"/>
      <c r="AS35" s="117"/>
      <c r="AT35" s="278"/>
      <c r="AU35" s="287" t="s">
        <v>154</v>
      </c>
      <c r="AV35" s="273" t="s">
        <v>144</v>
      </c>
    </row>
    <row r="36" spans="1:48">
      <c r="A36" s="135" t="s">
        <v>157</v>
      </c>
      <c r="B36" s="165" t="s">
        <v>38</v>
      </c>
      <c r="C36" s="180" t="s">
        <v>19</v>
      </c>
      <c r="D36" s="35">
        <v>92</v>
      </c>
      <c r="E36" s="3">
        <v>92</v>
      </c>
      <c r="F36" s="3">
        <v>95</v>
      </c>
      <c r="G36" s="132">
        <f>SUM(D36:F36)</f>
        <v>279</v>
      </c>
      <c r="H36" s="35"/>
      <c r="I36" s="150"/>
      <c r="J36" s="3"/>
      <c r="K36" s="115"/>
      <c r="L36" s="57"/>
      <c r="M36" s="51"/>
      <c r="N36" s="51"/>
      <c r="O36" s="41"/>
      <c r="P36" s="152"/>
      <c r="Q36" s="3"/>
      <c r="R36" s="3"/>
      <c r="S36" s="189"/>
      <c r="T36" s="35"/>
      <c r="U36" s="3"/>
      <c r="V36" s="3"/>
      <c r="W36" s="236"/>
      <c r="X36" s="232"/>
      <c r="Y36" s="152"/>
      <c r="Z36" s="3"/>
      <c r="AA36" s="3"/>
      <c r="AB36" s="42"/>
      <c r="AC36" s="35"/>
      <c r="AD36" s="3"/>
      <c r="AE36" s="3"/>
      <c r="AF36" s="42"/>
      <c r="AG36" s="35"/>
      <c r="AH36" s="3"/>
      <c r="AI36" s="199"/>
      <c r="AJ36" s="155"/>
      <c r="AK36" s="204"/>
      <c r="AL36" s="46"/>
      <c r="AM36" s="8"/>
      <c r="AN36" s="216"/>
      <c r="AO36" s="148"/>
      <c r="AP36" s="220"/>
      <c r="AQ36" s="35"/>
      <c r="AR36" s="3"/>
      <c r="AS36" s="3"/>
      <c r="AT36" s="279"/>
      <c r="AU36" s="288">
        <v>279</v>
      </c>
      <c r="AV36" s="273" t="s">
        <v>205</v>
      </c>
    </row>
    <row r="37" spans="1:48">
      <c r="A37" s="135" t="s">
        <v>65</v>
      </c>
      <c r="B37" s="167" t="s">
        <v>150</v>
      </c>
      <c r="C37" s="181" t="s">
        <v>151</v>
      </c>
      <c r="D37" s="116"/>
      <c r="E37" s="117"/>
      <c r="F37" s="117"/>
      <c r="G37" s="34"/>
      <c r="H37" s="120"/>
      <c r="I37" s="117"/>
      <c r="J37" s="117"/>
      <c r="K37" s="115"/>
      <c r="L37" s="116"/>
      <c r="M37" s="117"/>
      <c r="N37" s="117"/>
      <c r="O37" s="41"/>
      <c r="P37" s="177"/>
      <c r="Q37" s="131"/>
      <c r="R37" s="131"/>
      <c r="S37" s="189"/>
      <c r="T37" s="116"/>
      <c r="U37" s="117"/>
      <c r="V37" s="117"/>
      <c r="W37" s="236"/>
      <c r="X37" s="232"/>
      <c r="Y37" s="177"/>
      <c r="Z37" s="117"/>
      <c r="AA37" s="117"/>
      <c r="AB37" s="42"/>
      <c r="AC37" s="116">
        <v>93</v>
      </c>
      <c r="AD37" s="117">
        <v>92</v>
      </c>
      <c r="AE37" s="117">
        <v>90</v>
      </c>
      <c r="AF37" s="130">
        <f>SUM(AC37:AE37)</f>
        <v>275</v>
      </c>
      <c r="AG37" s="116"/>
      <c r="AH37" s="117"/>
      <c r="AI37" s="201"/>
      <c r="AJ37" s="155"/>
      <c r="AK37" s="208"/>
      <c r="AL37" s="118"/>
      <c r="AM37" s="119"/>
      <c r="AN37" s="218"/>
      <c r="AO37" s="148"/>
      <c r="AP37" s="223"/>
      <c r="AQ37" s="116"/>
      <c r="AR37" s="117"/>
      <c r="AS37" s="117"/>
      <c r="AT37" s="279"/>
      <c r="AU37" s="287" t="s">
        <v>212</v>
      </c>
      <c r="AV37" s="273" t="s">
        <v>144</v>
      </c>
    </row>
    <row r="38" spans="1:48">
      <c r="A38" s="135" t="s">
        <v>159</v>
      </c>
      <c r="B38" s="61" t="s">
        <v>73</v>
      </c>
      <c r="C38" s="182" t="s">
        <v>74</v>
      </c>
      <c r="D38" s="35"/>
      <c r="E38" s="3"/>
      <c r="F38" s="3"/>
      <c r="G38" s="34"/>
      <c r="H38" s="35"/>
      <c r="I38" s="3"/>
      <c r="J38" s="3"/>
      <c r="K38" s="115"/>
      <c r="L38" s="35"/>
      <c r="M38" s="3"/>
      <c r="N38" s="3"/>
      <c r="O38" s="41"/>
      <c r="P38" s="152"/>
      <c r="Q38" s="3"/>
      <c r="R38" s="3"/>
      <c r="S38" s="189"/>
      <c r="T38" s="35"/>
      <c r="U38" s="3"/>
      <c r="V38" s="3"/>
      <c r="W38" s="236"/>
      <c r="X38" s="232"/>
      <c r="Y38" s="152"/>
      <c r="Z38" s="3"/>
      <c r="AA38" s="3"/>
      <c r="AB38" s="42"/>
      <c r="AC38" s="35">
        <v>90</v>
      </c>
      <c r="AD38" s="3">
        <v>92</v>
      </c>
      <c r="AE38" s="3">
        <v>83</v>
      </c>
      <c r="AF38" s="130">
        <f>SUM(AC38:AE38)</f>
        <v>265</v>
      </c>
      <c r="AG38" s="35"/>
      <c r="AH38" s="3"/>
      <c r="AI38" s="199"/>
      <c r="AJ38" s="155"/>
      <c r="AK38" s="205"/>
      <c r="AL38" s="46"/>
      <c r="AM38" s="8"/>
      <c r="AN38" s="216"/>
      <c r="AO38" s="148"/>
      <c r="AP38" s="220"/>
      <c r="AQ38" s="35"/>
      <c r="AR38" s="3"/>
      <c r="AS38" s="3"/>
      <c r="AT38" s="279"/>
      <c r="AU38" s="288">
        <v>265</v>
      </c>
      <c r="AV38" s="273" t="s">
        <v>144</v>
      </c>
    </row>
    <row r="39" spans="1:48">
      <c r="A39" s="135" t="s">
        <v>160</v>
      </c>
      <c r="B39" s="169" t="s">
        <v>172</v>
      </c>
      <c r="C39" s="138" t="s">
        <v>152</v>
      </c>
      <c r="D39" s="33"/>
      <c r="E39" s="16"/>
      <c r="F39" s="16"/>
      <c r="G39" s="34"/>
      <c r="H39" s="33"/>
      <c r="I39" s="16"/>
      <c r="J39" s="3"/>
      <c r="K39" s="115"/>
      <c r="L39" s="35"/>
      <c r="M39" s="16"/>
      <c r="N39" s="16"/>
      <c r="O39" s="41"/>
      <c r="P39" s="139"/>
      <c r="Q39" s="16"/>
      <c r="R39" s="16"/>
      <c r="S39" s="189"/>
      <c r="T39" s="33"/>
      <c r="U39" s="16"/>
      <c r="V39" s="16"/>
      <c r="W39" s="236"/>
      <c r="X39" s="232"/>
      <c r="Y39" s="139"/>
      <c r="Z39" s="16"/>
      <c r="AA39" s="16"/>
      <c r="AB39" s="42"/>
      <c r="AC39" s="33">
        <v>78</v>
      </c>
      <c r="AD39" s="16">
        <v>91</v>
      </c>
      <c r="AE39" s="16">
        <v>95</v>
      </c>
      <c r="AF39" s="130">
        <v>264</v>
      </c>
      <c r="AG39" s="33"/>
      <c r="AH39" s="16"/>
      <c r="AI39" s="198"/>
      <c r="AJ39" s="155"/>
      <c r="AK39" s="207"/>
      <c r="AL39" s="45"/>
      <c r="AM39" s="23"/>
      <c r="AN39" s="215"/>
      <c r="AO39" s="148"/>
      <c r="AP39" s="222"/>
      <c r="AQ39" s="33"/>
      <c r="AR39" s="16"/>
      <c r="AS39" s="16"/>
      <c r="AT39" s="277"/>
      <c r="AU39" s="286">
        <v>264</v>
      </c>
      <c r="AV39" s="273" t="s">
        <v>144</v>
      </c>
    </row>
    <row r="40" spans="1:48">
      <c r="A40" s="135" t="s">
        <v>162</v>
      </c>
      <c r="B40" s="61" t="s">
        <v>71</v>
      </c>
      <c r="C40" s="182" t="s">
        <v>72</v>
      </c>
      <c r="D40" s="35"/>
      <c r="E40" s="3"/>
      <c r="F40" s="3"/>
      <c r="G40" s="34"/>
      <c r="H40" s="35"/>
      <c r="I40" s="3"/>
      <c r="J40" s="3"/>
      <c r="K40" s="115"/>
      <c r="L40" s="35"/>
      <c r="M40" s="3"/>
      <c r="N40" s="3"/>
      <c r="O40" s="41"/>
      <c r="P40" s="152"/>
      <c r="Q40" s="3"/>
      <c r="R40" s="3"/>
      <c r="S40" s="189"/>
      <c r="T40" s="35"/>
      <c r="U40" s="3"/>
      <c r="V40" s="3"/>
      <c r="W40" s="236"/>
      <c r="X40" s="232"/>
      <c r="Y40" s="152"/>
      <c r="Z40" s="3"/>
      <c r="AA40" s="3"/>
      <c r="AB40" s="42"/>
      <c r="AC40" s="35">
        <v>72</v>
      </c>
      <c r="AD40" s="3">
        <v>89</v>
      </c>
      <c r="AE40" s="3">
        <v>95</v>
      </c>
      <c r="AF40" s="130">
        <f>SUM(AC40:AE40)</f>
        <v>256</v>
      </c>
      <c r="AG40" s="35"/>
      <c r="AH40" s="3"/>
      <c r="AI40" s="199"/>
      <c r="AJ40" s="155"/>
      <c r="AK40" s="205"/>
      <c r="AL40" s="46"/>
      <c r="AM40" s="8"/>
      <c r="AN40" s="216"/>
      <c r="AO40" s="148"/>
      <c r="AP40" s="220"/>
      <c r="AQ40" s="35"/>
      <c r="AR40" s="3"/>
      <c r="AS40" s="3"/>
      <c r="AT40" s="279"/>
      <c r="AU40" s="288">
        <v>256</v>
      </c>
      <c r="AV40" s="273" t="s">
        <v>144</v>
      </c>
    </row>
    <row r="41" spans="1:48">
      <c r="A41" s="135" t="s">
        <v>161</v>
      </c>
      <c r="B41" s="168" t="s">
        <v>168</v>
      </c>
      <c r="C41" s="180" t="s">
        <v>169</v>
      </c>
      <c r="D41" s="33"/>
      <c r="E41" s="16"/>
      <c r="F41" s="16"/>
      <c r="G41" s="34"/>
      <c r="H41" s="33"/>
      <c r="I41" s="16"/>
      <c r="J41" s="3"/>
      <c r="K41" s="115"/>
      <c r="L41" s="35">
        <v>90</v>
      </c>
      <c r="M41" s="3">
        <v>77</v>
      </c>
      <c r="N41" s="3">
        <v>87</v>
      </c>
      <c r="O41" s="147">
        <f>SUM(L41:N41)</f>
        <v>254</v>
      </c>
      <c r="P41" s="139"/>
      <c r="Q41" s="16"/>
      <c r="R41" s="16"/>
      <c r="S41" s="189"/>
      <c r="T41" s="33"/>
      <c r="U41" s="16"/>
      <c r="V41" s="16"/>
      <c r="W41" s="236"/>
      <c r="X41" s="232"/>
      <c r="Y41" s="139"/>
      <c r="Z41" s="16"/>
      <c r="AA41" s="16"/>
      <c r="AB41" s="42"/>
      <c r="AC41" s="33"/>
      <c r="AD41" s="16"/>
      <c r="AE41" s="16"/>
      <c r="AF41" s="42"/>
      <c r="AG41" s="33"/>
      <c r="AH41" s="16"/>
      <c r="AI41" s="198"/>
      <c r="AJ41" s="155"/>
      <c r="AK41" s="207"/>
      <c r="AL41" s="45"/>
      <c r="AM41" s="23"/>
      <c r="AN41" s="215"/>
      <c r="AO41" s="148"/>
      <c r="AP41" s="222"/>
      <c r="AQ41" s="33"/>
      <c r="AR41" s="16"/>
      <c r="AS41" s="16"/>
      <c r="AT41" s="277"/>
      <c r="AU41" s="286">
        <v>254</v>
      </c>
      <c r="AV41" s="273" t="s">
        <v>206</v>
      </c>
    </row>
    <row r="42" spans="1:48">
      <c r="A42" s="135" t="s">
        <v>163</v>
      </c>
      <c r="B42" s="61" t="s">
        <v>52</v>
      </c>
      <c r="C42" s="182" t="s">
        <v>12</v>
      </c>
      <c r="D42" s="35"/>
      <c r="E42" s="3"/>
      <c r="F42" s="3"/>
      <c r="G42" s="34"/>
      <c r="H42" s="35"/>
      <c r="I42" s="3"/>
      <c r="J42" s="3"/>
      <c r="K42" s="115"/>
      <c r="L42" s="35"/>
      <c r="M42" s="3"/>
      <c r="N42" s="3"/>
      <c r="O42" s="41">
        <f>SUM(L42:N42)</f>
        <v>0</v>
      </c>
      <c r="P42" s="152"/>
      <c r="Q42" s="3"/>
      <c r="R42" s="3"/>
      <c r="S42" s="189"/>
      <c r="T42" s="35"/>
      <c r="U42" s="3"/>
      <c r="V42" s="3"/>
      <c r="W42" s="236"/>
      <c r="X42" s="232"/>
      <c r="Y42" s="152"/>
      <c r="Z42" s="3"/>
      <c r="AA42" s="3"/>
      <c r="AB42" s="42"/>
      <c r="AC42" s="35">
        <v>84</v>
      </c>
      <c r="AD42" s="3">
        <v>84</v>
      </c>
      <c r="AE42" s="3">
        <v>85</v>
      </c>
      <c r="AF42" s="130">
        <f>SUM(AC42:AE42)</f>
        <v>253</v>
      </c>
      <c r="AG42" s="35"/>
      <c r="AH42" s="3"/>
      <c r="AI42" s="199"/>
      <c r="AJ42" s="155"/>
      <c r="AK42" s="205"/>
      <c r="AL42" s="46"/>
      <c r="AM42" s="8"/>
      <c r="AN42" s="216"/>
      <c r="AO42" s="148"/>
      <c r="AP42" s="220"/>
      <c r="AQ42" s="35"/>
      <c r="AR42" s="3"/>
      <c r="AS42" s="3"/>
      <c r="AT42" s="277"/>
      <c r="AU42" s="288">
        <v>253</v>
      </c>
      <c r="AV42" s="273" t="s">
        <v>144</v>
      </c>
    </row>
    <row r="43" spans="1:48">
      <c r="A43" s="135" t="s">
        <v>164</v>
      </c>
      <c r="B43" s="61" t="s">
        <v>87</v>
      </c>
      <c r="C43" s="182" t="s">
        <v>28</v>
      </c>
      <c r="D43" s="39"/>
      <c r="E43" s="29"/>
      <c r="F43" s="29"/>
      <c r="G43" s="34"/>
      <c r="H43" s="39"/>
      <c r="I43" s="29"/>
      <c r="J43" s="29"/>
      <c r="K43" s="115"/>
      <c r="L43" s="137" t="s">
        <v>142</v>
      </c>
      <c r="M43" s="29"/>
      <c r="N43" s="29"/>
      <c r="O43" s="41">
        <f>SUM(L43:N43)</f>
        <v>0</v>
      </c>
      <c r="P43" s="178"/>
      <c r="Q43" s="29"/>
      <c r="R43" s="29"/>
      <c r="S43" s="189"/>
      <c r="T43" s="39"/>
      <c r="U43" s="29"/>
      <c r="V43" s="29"/>
      <c r="W43" s="236"/>
      <c r="X43" s="232"/>
      <c r="Y43" s="178"/>
      <c r="Z43" s="29"/>
      <c r="AA43" s="29"/>
      <c r="AB43" s="42"/>
      <c r="AC43" s="39">
        <v>79</v>
      </c>
      <c r="AD43" s="29">
        <v>90</v>
      </c>
      <c r="AE43" s="29">
        <v>83</v>
      </c>
      <c r="AF43" s="130">
        <f>SUM(AC43:AE43)</f>
        <v>252</v>
      </c>
      <c r="AG43" s="39"/>
      <c r="AH43" s="29"/>
      <c r="AI43" s="202"/>
      <c r="AJ43" s="155"/>
      <c r="AK43" s="209"/>
      <c r="AL43" s="47"/>
      <c r="AM43" s="30"/>
      <c r="AN43" s="219"/>
      <c r="AO43" s="148"/>
      <c r="AP43" s="224"/>
      <c r="AQ43" s="39"/>
      <c r="AR43" s="29"/>
      <c r="AS43" s="29"/>
      <c r="AT43" s="279"/>
      <c r="AU43" s="289">
        <v>252</v>
      </c>
      <c r="AV43" s="273" t="s">
        <v>144</v>
      </c>
    </row>
    <row r="44" spans="1:48">
      <c r="A44" s="135" t="s">
        <v>184</v>
      </c>
      <c r="B44" s="164" t="s">
        <v>60</v>
      </c>
      <c r="C44" s="183" t="s">
        <v>15</v>
      </c>
      <c r="D44" s="39"/>
      <c r="E44" s="29"/>
      <c r="F44" s="3"/>
      <c r="G44" s="36"/>
      <c r="H44" s="39"/>
      <c r="I44" s="29"/>
      <c r="J44" s="29"/>
      <c r="K44" s="140"/>
      <c r="L44" s="39"/>
      <c r="M44" s="29"/>
      <c r="N44" s="29"/>
      <c r="O44" s="41">
        <f>SUM(L44:N44)</f>
        <v>0</v>
      </c>
      <c r="P44" s="178">
        <v>80</v>
      </c>
      <c r="Q44" s="29">
        <v>85</v>
      </c>
      <c r="R44" s="29">
        <v>80</v>
      </c>
      <c r="S44" s="193">
        <f>SUM(P44:R44)</f>
        <v>245</v>
      </c>
      <c r="T44" s="39"/>
      <c r="U44" s="29"/>
      <c r="V44" s="29"/>
      <c r="W44" s="236"/>
      <c r="X44" s="231"/>
      <c r="Y44" s="178"/>
      <c r="Z44" s="29"/>
      <c r="AA44" s="29"/>
      <c r="AB44" s="141"/>
      <c r="AC44" s="39"/>
      <c r="AD44" s="29"/>
      <c r="AE44" s="29"/>
      <c r="AF44" s="141"/>
      <c r="AG44" s="39"/>
      <c r="AH44" s="29"/>
      <c r="AI44" s="202"/>
      <c r="AJ44" s="155"/>
      <c r="AK44" s="209"/>
      <c r="AL44" s="47"/>
      <c r="AM44" s="30"/>
      <c r="AN44" s="219"/>
      <c r="AO44" s="148"/>
      <c r="AP44" s="224"/>
      <c r="AQ44" s="39"/>
      <c r="AR44" s="29"/>
      <c r="AS44" s="29"/>
      <c r="AT44" s="279"/>
      <c r="AU44" s="289">
        <v>245</v>
      </c>
      <c r="AV44" s="273" t="s">
        <v>204</v>
      </c>
    </row>
    <row r="45" spans="1:48">
      <c r="A45" s="135" t="s">
        <v>187</v>
      </c>
      <c r="B45" s="61" t="s">
        <v>91</v>
      </c>
      <c r="C45" s="182" t="s">
        <v>24</v>
      </c>
      <c r="D45" s="35"/>
      <c r="E45" s="3"/>
      <c r="F45" s="3"/>
      <c r="G45" s="34"/>
      <c r="H45" s="35"/>
      <c r="I45" s="3"/>
      <c r="J45" s="3"/>
      <c r="K45" s="115"/>
      <c r="L45" s="35"/>
      <c r="M45" s="3"/>
      <c r="N45" s="3"/>
      <c r="O45" s="41">
        <f>SUM(L45:N45)</f>
        <v>0</v>
      </c>
      <c r="P45" s="152"/>
      <c r="Q45" s="3"/>
      <c r="R45" s="3"/>
      <c r="S45" s="189"/>
      <c r="T45" s="35"/>
      <c r="U45" s="3"/>
      <c r="V45" s="3"/>
      <c r="W45" s="236"/>
      <c r="X45" s="232"/>
      <c r="Y45" s="152"/>
      <c r="Z45" s="3"/>
      <c r="AA45" s="3"/>
      <c r="AB45" s="42"/>
      <c r="AC45" s="35">
        <v>79</v>
      </c>
      <c r="AD45" s="3">
        <v>73</v>
      </c>
      <c r="AE45" s="3">
        <v>77</v>
      </c>
      <c r="AF45" s="130">
        <f>SUM(AC45:AE45)</f>
        <v>229</v>
      </c>
      <c r="AG45" s="35"/>
      <c r="AH45" s="3"/>
      <c r="AI45" s="199"/>
      <c r="AJ45" s="155"/>
      <c r="AK45" s="205"/>
      <c r="AL45" s="46"/>
      <c r="AM45" s="8"/>
      <c r="AN45" s="216"/>
      <c r="AO45" s="148"/>
      <c r="AP45" s="220"/>
      <c r="AQ45" s="35"/>
      <c r="AR45" s="3"/>
      <c r="AS45" s="3"/>
      <c r="AT45" s="279"/>
      <c r="AU45" s="288">
        <v>229</v>
      </c>
      <c r="AV45" s="273" t="s">
        <v>144</v>
      </c>
    </row>
    <row r="46" spans="1:48">
      <c r="A46" s="135" t="s">
        <v>189</v>
      </c>
      <c r="B46" s="61" t="s">
        <v>59</v>
      </c>
      <c r="C46" s="50" t="s">
        <v>26</v>
      </c>
      <c r="D46" s="35"/>
      <c r="E46" s="3"/>
      <c r="F46" s="3"/>
      <c r="G46" s="34"/>
      <c r="H46" s="35"/>
      <c r="I46" s="3"/>
      <c r="J46" s="3"/>
      <c r="K46" s="115"/>
      <c r="L46" s="35"/>
      <c r="M46" s="3"/>
      <c r="N46" s="3"/>
      <c r="O46" s="41"/>
      <c r="P46" s="152">
        <v>60</v>
      </c>
      <c r="Q46" s="3">
        <v>75</v>
      </c>
      <c r="R46" s="3">
        <v>68</v>
      </c>
      <c r="S46" s="192">
        <f>SUM(P46:R46)</f>
        <v>203</v>
      </c>
      <c r="T46" s="35"/>
      <c r="U46" s="3"/>
      <c r="V46" s="3"/>
      <c r="W46" s="236"/>
      <c r="X46" s="232"/>
      <c r="Y46" s="152"/>
      <c r="Z46" s="3"/>
      <c r="AA46" s="3"/>
      <c r="AB46" s="42"/>
      <c r="AC46" s="35"/>
      <c r="AD46" s="3"/>
      <c r="AE46" s="3"/>
      <c r="AF46" s="42"/>
      <c r="AG46" s="35"/>
      <c r="AH46" s="3"/>
      <c r="AI46" s="199"/>
      <c r="AJ46" s="155"/>
      <c r="AK46" s="205"/>
      <c r="AL46" s="46"/>
      <c r="AM46" s="8"/>
      <c r="AN46" s="216"/>
      <c r="AO46" s="148"/>
      <c r="AP46" s="220"/>
      <c r="AQ46" s="35"/>
      <c r="AR46" s="3"/>
      <c r="AS46" s="3"/>
      <c r="AT46" s="277"/>
      <c r="AU46" s="288">
        <v>203</v>
      </c>
      <c r="AV46" s="273" t="s">
        <v>204</v>
      </c>
    </row>
    <row r="47" spans="1:48">
      <c r="A47" s="135" t="s">
        <v>90</v>
      </c>
      <c r="B47" s="163" t="s">
        <v>81</v>
      </c>
      <c r="C47" s="184" t="s">
        <v>171</v>
      </c>
      <c r="D47" s="112"/>
      <c r="E47" s="113"/>
      <c r="F47" s="113"/>
      <c r="G47" s="34"/>
      <c r="H47" s="33"/>
      <c r="I47" s="16"/>
      <c r="J47" s="16"/>
      <c r="K47" s="133"/>
      <c r="L47" s="173"/>
      <c r="M47" s="121"/>
      <c r="N47" s="16"/>
      <c r="O47" s="41"/>
      <c r="P47" s="139">
        <v>10</v>
      </c>
      <c r="Q47" s="16">
        <v>86</v>
      </c>
      <c r="R47" s="16">
        <v>80</v>
      </c>
      <c r="S47" s="192">
        <f>SUM(P47:R47)</f>
        <v>176</v>
      </c>
      <c r="T47" s="33"/>
      <c r="U47" s="16"/>
      <c r="V47" s="16"/>
      <c r="W47" s="236"/>
      <c r="X47" s="232"/>
      <c r="Y47" s="139"/>
      <c r="Z47" s="16"/>
      <c r="AA47" s="16"/>
      <c r="AB47" s="41"/>
      <c r="AC47" s="33"/>
      <c r="AD47" s="16"/>
      <c r="AE47" s="16"/>
      <c r="AF47" s="41"/>
      <c r="AG47" s="33"/>
      <c r="AH47" s="16"/>
      <c r="AI47" s="198"/>
      <c r="AJ47" s="155"/>
      <c r="AK47" s="210"/>
      <c r="AL47" s="45"/>
      <c r="AM47" s="23"/>
      <c r="AN47" s="215"/>
      <c r="AO47" s="148"/>
      <c r="AP47" s="222"/>
      <c r="AQ47" s="33"/>
      <c r="AR47" s="16"/>
      <c r="AS47" s="16"/>
      <c r="AT47" s="277"/>
      <c r="AU47" s="286">
        <v>176</v>
      </c>
      <c r="AV47" s="273" t="s">
        <v>204</v>
      </c>
    </row>
    <row r="48" spans="1:48">
      <c r="A48" s="135" t="s">
        <v>190</v>
      </c>
      <c r="B48" s="61" t="s">
        <v>173</v>
      </c>
      <c r="C48" s="182" t="s">
        <v>174</v>
      </c>
      <c r="D48" s="35"/>
      <c r="E48" s="3"/>
      <c r="F48" s="3"/>
      <c r="G48" s="34"/>
      <c r="H48" s="35"/>
      <c r="I48" s="3"/>
      <c r="J48" s="3"/>
      <c r="K48" s="115"/>
      <c r="L48" s="35"/>
      <c r="M48" s="3"/>
      <c r="N48" s="3"/>
      <c r="O48" s="42"/>
      <c r="P48" s="152"/>
      <c r="Q48" s="3"/>
      <c r="R48" s="3"/>
      <c r="S48" s="189"/>
      <c r="T48" s="35"/>
      <c r="U48" s="3"/>
      <c r="V48" s="3"/>
      <c r="W48" s="236"/>
      <c r="X48" s="232"/>
      <c r="Y48" s="152"/>
      <c r="Z48" s="3"/>
      <c r="AA48" s="3"/>
      <c r="AB48" s="42"/>
      <c r="AC48" s="35">
        <v>82</v>
      </c>
      <c r="AD48" s="3">
        <v>88</v>
      </c>
      <c r="AE48" s="3">
        <v>0</v>
      </c>
      <c r="AF48" s="130">
        <f>SUM(AC48:AE48)</f>
        <v>170</v>
      </c>
      <c r="AG48" s="35"/>
      <c r="AH48" s="3"/>
      <c r="AI48" s="199"/>
      <c r="AJ48" s="155"/>
      <c r="AK48" s="205"/>
      <c r="AL48" s="46"/>
      <c r="AM48" s="8"/>
      <c r="AN48" s="216"/>
      <c r="AO48" s="148"/>
      <c r="AP48" s="220"/>
      <c r="AQ48" s="35"/>
      <c r="AR48" s="3"/>
      <c r="AS48" s="3"/>
      <c r="AT48" s="277"/>
      <c r="AU48" s="288">
        <v>170</v>
      </c>
      <c r="AV48" s="273" t="s">
        <v>144</v>
      </c>
    </row>
    <row r="49" spans="1:48">
      <c r="A49" s="135" t="s">
        <v>192</v>
      </c>
      <c r="B49" s="61" t="s">
        <v>175</v>
      </c>
      <c r="C49" s="182" t="s">
        <v>176</v>
      </c>
      <c r="D49" s="35"/>
      <c r="E49" s="3"/>
      <c r="F49" s="3"/>
      <c r="G49" s="34"/>
      <c r="H49" s="35"/>
      <c r="I49" s="3"/>
      <c r="J49" s="3"/>
      <c r="K49" s="115"/>
      <c r="L49" s="35"/>
      <c r="M49" s="3"/>
      <c r="N49" s="3"/>
      <c r="O49" s="42"/>
      <c r="P49" s="152"/>
      <c r="Q49" s="3"/>
      <c r="R49" s="3"/>
      <c r="S49" s="189"/>
      <c r="T49" s="35"/>
      <c r="U49" s="3"/>
      <c r="V49" s="3"/>
      <c r="W49" s="236"/>
      <c r="X49" s="232"/>
      <c r="Y49" s="152"/>
      <c r="Z49" s="3"/>
      <c r="AA49" s="3"/>
      <c r="AB49" s="42"/>
      <c r="AC49" s="35">
        <v>0</v>
      </c>
      <c r="AD49" s="3">
        <v>77</v>
      </c>
      <c r="AE49" s="3">
        <v>92</v>
      </c>
      <c r="AF49" s="130">
        <f>SUM(AC49:AE49)</f>
        <v>169</v>
      </c>
      <c r="AG49" s="35"/>
      <c r="AH49" s="3"/>
      <c r="AI49" s="199"/>
      <c r="AJ49" s="155"/>
      <c r="AK49" s="205"/>
      <c r="AL49" s="46"/>
      <c r="AM49" s="8"/>
      <c r="AN49" s="216"/>
      <c r="AO49" s="148"/>
      <c r="AP49" s="220"/>
      <c r="AQ49" s="35"/>
      <c r="AR49" s="3"/>
      <c r="AS49" s="3"/>
      <c r="AT49" s="277"/>
      <c r="AU49" s="288">
        <v>169</v>
      </c>
      <c r="AV49" s="273" t="s">
        <v>144</v>
      </c>
    </row>
    <row r="50" spans="1:48">
      <c r="A50" s="135" t="s">
        <v>209</v>
      </c>
      <c r="B50" s="61" t="s">
        <v>177</v>
      </c>
      <c r="C50" s="182" t="s">
        <v>178</v>
      </c>
      <c r="D50" s="35"/>
      <c r="E50" s="3"/>
      <c r="F50" s="3"/>
      <c r="G50" s="34"/>
      <c r="H50" s="35"/>
      <c r="I50" s="3"/>
      <c r="J50" s="3"/>
      <c r="K50" s="115"/>
      <c r="L50" s="57"/>
      <c r="M50" s="51"/>
      <c r="N50" s="51"/>
      <c r="O50" s="42"/>
      <c r="P50" s="152"/>
      <c r="Q50" s="3"/>
      <c r="R50" s="3"/>
      <c r="S50" s="189"/>
      <c r="T50" s="35"/>
      <c r="U50" s="3"/>
      <c r="V50" s="3"/>
      <c r="W50" s="236"/>
      <c r="X50" s="232"/>
      <c r="Y50" s="152"/>
      <c r="Z50" s="3"/>
      <c r="AA50" s="3"/>
      <c r="AB50" s="42"/>
      <c r="AC50" s="35">
        <v>80</v>
      </c>
      <c r="AD50" s="3">
        <v>87</v>
      </c>
      <c r="AE50" s="3">
        <v>0</v>
      </c>
      <c r="AF50" s="130">
        <f>SUM(AC50:AE50)</f>
        <v>167</v>
      </c>
      <c r="AG50" s="35"/>
      <c r="AH50" s="3"/>
      <c r="AI50" s="199"/>
      <c r="AJ50" s="155"/>
      <c r="AK50" s="205"/>
      <c r="AL50" s="46"/>
      <c r="AM50" s="8"/>
      <c r="AN50" s="216"/>
      <c r="AO50" s="148"/>
      <c r="AP50" s="220"/>
      <c r="AQ50" s="35"/>
      <c r="AR50" s="3"/>
      <c r="AS50" s="3"/>
      <c r="AT50" s="277"/>
      <c r="AU50" s="288">
        <v>167</v>
      </c>
      <c r="AV50" s="273" t="s">
        <v>144</v>
      </c>
    </row>
    <row r="51" spans="1:48">
      <c r="A51" s="135" t="s">
        <v>210</v>
      </c>
      <c r="B51" s="170" t="s">
        <v>50</v>
      </c>
      <c r="C51" s="185" t="s">
        <v>27</v>
      </c>
      <c r="D51" s="35"/>
      <c r="E51" s="3"/>
      <c r="F51" s="3"/>
      <c r="G51" s="36"/>
      <c r="H51" s="35"/>
      <c r="I51" s="3"/>
      <c r="J51" s="3"/>
      <c r="K51" s="115"/>
      <c r="L51" s="35"/>
      <c r="M51" s="3"/>
      <c r="N51" s="3"/>
      <c r="O51" s="42"/>
      <c r="P51" s="152"/>
      <c r="Q51" s="123"/>
      <c r="R51" s="123"/>
      <c r="S51" s="194"/>
      <c r="T51" s="124" t="s">
        <v>142</v>
      </c>
      <c r="U51" s="3"/>
      <c r="V51" s="3"/>
      <c r="W51" s="236"/>
      <c r="X51" s="233"/>
      <c r="Y51" s="152"/>
      <c r="Z51" s="3"/>
      <c r="AA51" s="3"/>
      <c r="AB51" s="42"/>
      <c r="AC51" s="35"/>
      <c r="AD51" s="3"/>
      <c r="AE51" s="3"/>
      <c r="AF51" s="42"/>
      <c r="AG51" s="35"/>
      <c r="AH51" s="3"/>
      <c r="AI51" s="199"/>
      <c r="AJ51" s="155"/>
      <c r="AK51" s="204"/>
      <c r="AL51" s="46"/>
      <c r="AM51" s="8"/>
      <c r="AN51" s="216"/>
      <c r="AO51" s="148"/>
      <c r="AP51" s="220"/>
      <c r="AQ51" s="35"/>
      <c r="AR51" s="3"/>
      <c r="AS51" s="3"/>
      <c r="AT51" s="279"/>
      <c r="AU51" s="290" t="s">
        <v>33</v>
      </c>
      <c r="AV51" s="273" t="s">
        <v>31</v>
      </c>
    </row>
    <row r="52" spans="1:48" ht="15.75" thickBot="1">
      <c r="A52" s="135" t="s">
        <v>211</v>
      </c>
      <c r="B52" s="61" t="s">
        <v>79</v>
      </c>
      <c r="C52" s="182" t="s">
        <v>80</v>
      </c>
      <c r="D52" s="40"/>
      <c r="E52" s="52"/>
      <c r="F52" s="52"/>
      <c r="G52" s="56"/>
      <c r="H52" s="40"/>
      <c r="I52" s="52"/>
      <c r="J52" s="52"/>
      <c r="K52" s="186"/>
      <c r="L52" s="40"/>
      <c r="M52" s="52"/>
      <c r="N52" s="52"/>
      <c r="O52" s="187"/>
      <c r="P52" s="239"/>
      <c r="Q52" s="52"/>
      <c r="R52" s="52"/>
      <c r="S52" s="195"/>
      <c r="T52" s="40"/>
      <c r="U52" s="52"/>
      <c r="V52" s="52"/>
      <c r="W52" s="243"/>
      <c r="X52" s="234"/>
      <c r="Y52" s="239"/>
      <c r="Z52" s="52"/>
      <c r="AA52" s="52"/>
      <c r="AB52" s="53"/>
      <c r="AC52" s="40">
        <v>0</v>
      </c>
      <c r="AD52" s="52">
        <v>74</v>
      </c>
      <c r="AE52" s="52">
        <v>0</v>
      </c>
      <c r="AF52" s="196" t="s">
        <v>179</v>
      </c>
      <c r="AG52" s="40"/>
      <c r="AH52" s="52"/>
      <c r="AI52" s="212"/>
      <c r="AJ52" s="213"/>
      <c r="AK52" s="214"/>
      <c r="AL52" s="54"/>
      <c r="AM52" s="55"/>
      <c r="AN52" s="228"/>
      <c r="AO52" s="229"/>
      <c r="AP52" s="230"/>
      <c r="AQ52" s="40"/>
      <c r="AR52" s="52"/>
      <c r="AS52" s="52"/>
      <c r="AT52" s="280"/>
      <c r="AU52" s="291" t="s">
        <v>34</v>
      </c>
      <c r="AV52" s="273" t="s">
        <v>144</v>
      </c>
    </row>
    <row r="53" spans="1:48" s="11" customFormat="1">
      <c r="A53" s="49"/>
      <c r="B53" s="244"/>
      <c r="C53" s="175"/>
      <c r="D53" s="142"/>
      <c r="E53" s="142"/>
      <c r="F53" s="142"/>
      <c r="G53" s="142"/>
      <c r="H53" s="142"/>
      <c r="I53" s="142"/>
      <c r="J53" s="142"/>
      <c r="K53" s="143"/>
      <c r="L53" s="142"/>
      <c r="M53" s="142"/>
      <c r="N53" s="142"/>
      <c r="O53" s="7"/>
      <c r="P53" s="142"/>
      <c r="Q53" s="142"/>
      <c r="R53" s="142"/>
      <c r="S53" s="144"/>
      <c r="T53" s="142"/>
      <c r="U53" s="142"/>
      <c r="V53" s="142"/>
      <c r="W53" s="142"/>
      <c r="X53" s="144"/>
      <c r="Y53" s="142"/>
      <c r="Z53" s="142"/>
      <c r="AA53" s="142"/>
      <c r="AB53" s="7"/>
      <c r="AC53" s="142"/>
      <c r="AD53" s="142"/>
      <c r="AE53" s="142"/>
      <c r="AF53" s="142"/>
      <c r="AG53" s="142"/>
      <c r="AH53" s="142"/>
      <c r="AI53" s="142"/>
      <c r="AJ53" s="7"/>
      <c r="AK53" s="145"/>
      <c r="AL53" s="143"/>
      <c r="AM53" s="143"/>
      <c r="AN53" s="143"/>
      <c r="AO53" s="143"/>
      <c r="AP53" s="49"/>
      <c r="AQ53" s="142"/>
      <c r="AR53" s="142"/>
      <c r="AS53" s="142"/>
      <c r="AT53" s="7"/>
      <c r="AU53" s="142"/>
      <c r="AV53" s="272"/>
    </row>
    <row r="54" spans="1:48" hidden="1">
      <c r="A54" s="6"/>
      <c r="B54" s="5" t="s">
        <v>29</v>
      </c>
      <c r="E54" s="4"/>
      <c r="F54" s="4"/>
      <c r="G54" s="4"/>
      <c r="H54" s="146"/>
      <c r="I54" s="146"/>
      <c r="J54" s="146"/>
      <c r="K54" s="143"/>
      <c r="L54" s="146"/>
      <c r="M54" s="146"/>
      <c r="N54" s="146"/>
      <c r="O54" s="7"/>
      <c r="P54" s="146"/>
      <c r="Q54" s="146"/>
      <c r="R54" s="146"/>
      <c r="S54" s="144"/>
      <c r="T54" s="146"/>
      <c r="U54" s="146"/>
      <c r="V54" s="146"/>
      <c r="W54" s="146"/>
      <c r="X54" s="144"/>
      <c r="Y54" s="146"/>
      <c r="Z54" s="146"/>
      <c r="AA54" s="146"/>
      <c r="AB54" s="7"/>
      <c r="AC54" s="146"/>
      <c r="AD54" s="143"/>
      <c r="AE54" s="4"/>
      <c r="AF54" s="12"/>
      <c r="AG54" s="4"/>
      <c r="AH54" s="4"/>
      <c r="AI54" s="4"/>
      <c r="AJ54" s="4"/>
      <c r="AK54" s="12"/>
      <c r="AL54" s="4"/>
      <c r="AM54" s="4"/>
      <c r="AN54" s="4"/>
      <c r="AO54" s="4"/>
      <c r="AP54" s="4"/>
      <c r="AQ54" s="4"/>
      <c r="AR54" s="4"/>
      <c r="AS54" s="4"/>
      <c r="AT54" s="12"/>
      <c r="AU54" s="4"/>
      <c r="AV54" s="274"/>
    </row>
    <row r="55" spans="1:48">
      <c r="A55" s="294"/>
      <c r="B55" s="175" t="s">
        <v>207</v>
      </c>
    </row>
    <row r="56" spans="1:48">
      <c r="A56" s="174"/>
      <c r="B56" s="175" t="s">
        <v>208</v>
      </c>
    </row>
  </sheetData>
  <mergeCells count="18">
    <mergeCell ref="D5:G5"/>
    <mergeCell ref="B33:C33"/>
    <mergeCell ref="Y4:AB4"/>
    <mergeCell ref="AL4:AP4"/>
    <mergeCell ref="AL5:AP5"/>
    <mergeCell ref="AG5:AK5"/>
    <mergeCell ref="AC4:AF4"/>
    <mergeCell ref="AC5:AF5"/>
    <mergeCell ref="D4:S4"/>
    <mergeCell ref="T4:X4"/>
    <mergeCell ref="T5:X5"/>
    <mergeCell ref="H5:K5"/>
    <mergeCell ref="AQ5:AT5"/>
    <mergeCell ref="AQ4:AT4"/>
    <mergeCell ref="AG4:AK4"/>
    <mergeCell ref="Y5:AB5"/>
    <mergeCell ref="P5:S5"/>
    <mergeCell ref="L5:O5"/>
  </mergeCells>
  <phoneticPr fontId="11" type="noConversion"/>
  <pageMargins left="0.5" right="0.25" top="0.78740157480314965" bottom="0.78740157480314965" header="0.31496062992125984" footer="0.31496062992125984"/>
  <pageSetup paperSize="8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G1" sqref="G1:J23"/>
    </sheetView>
  </sheetViews>
  <sheetFormatPr defaultRowHeight="8.25"/>
  <cols>
    <col min="1" max="1" width="5.140625" style="86" bestFit="1" customWidth="1"/>
    <col min="2" max="2" width="15.5703125" style="88" customWidth="1"/>
    <col min="3" max="3" width="19.140625" style="86" bestFit="1" customWidth="1"/>
    <col min="4" max="4" width="30.85546875" style="89" bestFit="1" customWidth="1"/>
    <col min="5" max="5" width="9.140625" style="86" bestFit="1"/>
    <col min="6" max="6" width="9.140625" style="86"/>
    <col min="7" max="7" width="6.85546875" style="86" bestFit="1" customWidth="1"/>
    <col min="8" max="8" width="18.85546875" style="86" bestFit="1" customWidth="1"/>
    <col min="9" max="9" width="26.140625" style="86" bestFit="1" customWidth="1"/>
    <col min="10" max="16384" width="9.140625" style="86"/>
  </cols>
  <sheetData>
    <row r="1" spans="1:10" ht="12.75">
      <c r="A1" s="331" t="s">
        <v>118</v>
      </c>
      <c r="B1" s="331"/>
      <c r="C1" s="331"/>
      <c r="D1" s="331"/>
      <c r="E1" s="331"/>
      <c r="G1" s="331" t="s">
        <v>122</v>
      </c>
      <c r="H1" s="331"/>
      <c r="I1" s="331"/>
      <c r="J1" s="331"/>
    </row>
    <row r="2" spans="1:10" ht="12.75">
      <c r="A2" s="90"/>
      <c r="B2" s="91"/>
      <c r="C2" s="90"/>
      <c r="D2" s="92"/>
      <c r="E2" s="90"/>
      <c r="G2" s="90"/>
      <c r="H2" s="91"/>
      <c r="I2" s="90"/>
      <c r="J2" s="90"/>
    </row>
    <row r="3" spans="1:10" ht="12.75">
      <c r="A3" s="93"/>
      <c r="B3" s="94" t="s">
        <v>114</v>
      </c>
      <c r="C3" s="94" t="s">
        <v>115</v>
      </c>
      <c r="D3" s="94" t="s">
        <v>117</v>
      </c>
      <c r="E3" s="93" t="s">
        <v>116</v>
      </c>
      <c r="G3" s="93"/>
      <c r="H3" s="94" t="s">
        <v>114</v>
      </c>
      <c r="I3" s="105" t="s">
        <v>115</v>
      </c>
      <c r="J3" s="93" t="s">
        <v>116</v>
      </c>
    </row>
    <row r="4" spans="1:10" ht="12.75">
      <c r="A4" s="95" t="s">
        <v>44</v>
      </c>
      <c r="B4" s="62" t="s">
        <v>35</v>
      </c>
      <c r="C4" s="63" t="s">
        <v>66</v>
      </c>
      <c r="D4" s="96" t="s">
        <v>95</v>
      </c>
      <c r="E4" s="97" t="s">
        <v>92</v>
      </c>
      <c r="F4" s="87"/>
      <c r="G4" s="95" t="s">
        <v>44</v>
      </c>
      <c r="H4" s="62" t="s">
        <v>35</v>
      </c>
      <c r="I4" s="63" t="s">
        <v>66</v>
      </c>
      <c r="J4" s="106" t="s">
        <v>92</v>
      </c>
    </row>
    <row r="5" spans="1:10" ht="12.75">
      <c r="A5" s="98" t="s">
        <v>45</v>
      </c>
      <c r="B5" s="66" t="s">
        <v>36</v>
      </c>
      <c r="C5" s="67" t="s">
        <v>20</v>
      </c>
      <c r="D5" s="96" t="s">
        <v>119</v>
      </c>
      <c r="E5" s="99">
        <v>577</v>
      </c>
      <c r="F5" s="87"/>
      <c r="G5" s="98" t="s">
        <v>45</v>
      </c>
      <c r="H5" s="66" t="s">
        <v>36</v>
      </c>
      <c r="I5" s="67" t="s">
        <v>20</v>
      </c>
      <c r="J5" s="96">
        <v>577</v>
      </c>
    </row>
    <row r="6" spans="1:10" ht="12.75">
      <c r="A6" s="98" t="s">
        <v>46</v>
      </c>
      <c r="B6" s="66" t="s">
        <v>37</v>
      </c>
      <c r="C6" s="67" t="s">
        <v>7</v>
      </c>
      <c r="D6" s="96" t="s">
        <v>96</v>
      </c>
      <c r="E6" s="99">
        <v>565</v>
      </c>
      <c r="F6" s="87"/>
      <c r="G6" s="98" t="s">
        <v>46</v>
      </c>
      <c r="H6" s="66" t="s">
        <v>37</v>
      </c>
      <c r="I6" s="67" t="s">
        <v>7</v>
      </c>
      <c r="J6" s="96">
        <v>565</v>
      </c>
    </row>
    <row r="7" spans="1:10" ht="12.75">
      <c r="A7" s="98" t="s">
        <v>47</v>
      </c>
      <c r="B7" s="66" t="s">
        <v>38</v>
      </c>
      <c r="C7" s="67" t="s">
        <v>19</v>
      </c>
      <c r="D7" s="96" t="s">
        <v>97</v>
      </c>
      <c r="E7" s="99">
        <v>561</v>
      </c>
      <c r="F7" s="87"/>
      <c r="G7" s="98" t="s">
        <v>47</v>
      </c>
      <c r="H7" s="66" t="s">
        <v>38</v>
      </c>
      <c r="I7" s="67" t="s">
        <v>19</v>
      </c>
      <c r="J7" s="96">
        <v>561</v>
      </c>
    </row>
    <row r="8" spans="1:10" ht="12.75">
      <c r="A8" s="98" t="s">
        <v>48</v>
      </c>
      <c r="B8" s="69" t="s">
        <v>39</v>
      </c>
      <c r="C8" s="70" t="s">
        <v>22</v>
      </c>
      <c r="D8" s="96" t="s">
        <v>98</v>
      </c>
      <c r="E8" s="99">
        <v>551</v>
      </c>
      <c r="F8" s="87"/>
      <c r="G8" s="98" t="s">
        <v>48</v>
      </c>
      <c r="H8" s="69" t="s">
        <v>39</v>
      </c>
      <c r="I8" s="70" t="s">
        <v>22</v>
      </c>
      <c r="J8" s="96">
        <v>551</v>
      </c>
    </row>
    <row r="9" spans="1:10" ht="13.5" thickBot="1">
      <c r="A9" s="100" t="s">
        <v>49</v>
      </c>
      <c r="B9" s="71" t="s">
        <v>50</v>
      </c>
      <c r="C9" s="72" t="s">
        <v>27</v>
      </c>
      <c r="D9" s="101" t="s">
        <v>99</v>
      </c>
      <c r="E9" s="102" t="s">
        <v>93</v>
      </c>
      <c r="F9" s="87"/>
      <c r="G9" s="100" t="s">
        <v>49</v>
      </c>
      <c r="H9" s="71" t="s">
        <v>50</v>
      </c>
      <c r="I9" s="72" t="s">
        <v>27</v>
      </c>
      <c r="J9" s="107" t="s">
        <v>93</v>
      </c>
    </row>
    <row r="10" spans="1:10" ht="13.5" thickTop="1">
      <c r="A10" s="74" t="s">
        <v>120</v>
      </c>
      <c r="B10" s="75" t="s">
        <v>40</v>
      </c>
      <c r="C10" s="76" t="s">
        <v>23</v>
      </c>
      <c r="D10" s="77" t="s">
        <v>100</v>
      </c>
      <c r="E10" s="65">
        <v>542</v>
      </c>
      <c r="F10" s="87"/>
      <c r="G10" s="74" t="s">
        <v>120</v>
      </c>
      <c r="H10" s="75" t="s">
        <v>40</v>
      </c>
      <c r="I10" s="76" t="s">
        <v>23</v>
      </c>
      <c r="J10" s="108">
        <v>542</v>
      </c>
    </row>
    <row r="11" spans="1:10" ht="13.5" thickBot="1">
      <c r="A11" s="78" t="s">
        <v>121</v>
      </c>
      <c r="B11" s="79" t="s">
        <v>42</v>
      </c>
      <c r="C11" s="80" t="s">
        <v>11</v>
      </c>
      <c r="D11" s="73" t="s">
        <v>101</v>
      </c>
      <c r="E11" s="81">
        <v>541</v>
      </c>
      <c r="F11" s="87"/>
      <c r="G11" s="78" t="s">
        <v>121</v>
      </c>
      <c r="H11" s="79" t="s">
        <v>42</v>
      </c>
      <c r="I11" s="80" t="s">
        <v>11</v>
      </c>
      <c r="J11" s="109">
        <v>541</v>
      </c>
    </row>
    <row r="12" spans="1:10" ht="13.5" thickTop="1">
      <c r="A12" s="103"/>
      <c r="B12" s="82" t="s">
        <v>61</v>
      </c>
      <c r="C12" s="83" t="s">
        <v>9</v>
      </c>
      <c r="D12" s="77" t="s">
        <v>102</v>
      </c>
      <c r="E12" s="65">
        <v>539</v>
      </c>
      <c r="F12" s="87"/>
      <c r="G12" s="103"/>
      <c r="H12" s="82" t="s">
        <v>61</v>
      </c>
      <c r="I12" s="83" t="s">
        <v>9</v>
      </c>
      <c r="J12" s="108">
        <v>539</v>
      </c>
    </row>
    <row r="13" spans="1:10" ht="12.75">
      <c r="A13" s="104"/>
      <c r="B13" s="84" t="s">
        <v>41</v>
      </c>
      <c r="C13" s="85" t="s">
        <v>14</v>
      </c>
      <c r="D13" s="64" t="s">
        <v>103</v>
      </c>
      <c r="E13" s="68">
        <v>537</v>
      </c>
      <c r="F13" s="87"/>
      <c r="G13" s="104"/>
      <c r="H13" s="84" t="s">
        <v>41</v>
      </c>
      <c r="I13" s="85" t="s">
        <v>14</v>
      </c>
      <c r="J13" s="110">
        <v>537</v>
      </c>
    </row>
    <row r="14" spans="1:10" ht="12.75">
      <c r="A14" s="104"/>
      <c r="B14" s="84" t="s">
        <v>51</v>
      </c>
      <c r="C14" s="85" t="s">
        <v>16</v>
      </c>
      <c r="D14" s="64" t="s">
        <v>104</v>
      </c>
      <c r="E14" s="68">
        <v>516</v>
      </c>
      <c r="F14" s="87"/>
      <c r="G14" s="104"/>
      <c r="H14" s="84" t="s">
        <v>51</v>
      </c>
      <c r="I14" s="85" t="s">
        <v>16</v>
      </c>
      <c r="J14" s="110">
        <v>516</v>
      </c>
    </row>
    <row r="15" spans="1:10" ht="12.75">
      <c r="A15" s="104"/>
      <c r="B15" s="84" t="s">
        <v>52</v>
      </c>
      <c r="C15" s="85" t="s">
        <v>12</v>
      </c>
      <c r="D15" s="64" t="s">
        <v>105</v>
      </c>
      <c r="E15" s="68">
        <v>513</v>
      </c>
      <c r="F15" s="87"/>
      <c r="G15" s="104"/>
      <c r="H15" s="84" t="s">
        <v>52</v>
      </c>
      <c r="I15" s="85" t="s">
        <v>12</v>
      </c>
      <c r="J15" s="110">
        <v>513</v>
      </c>
    </row>
    <row r="16" spans="1:10" ht="12.75">
      <c r="A16" s="104"/>
      <c r="B16" s="84" t="s">
        <v>53</v>
      </c>
      <c r="C16" s="85" t="s">
        <v>30</v>
      </c>
      <c r="D16" s="64" t="s">
        <v>106</v>
      </c>
      <c r="E16" s="68">
        <v>509</v>
      </c>
      <c r="F16" s="87"/>
      <c r="G16" s="104"/>
      <c r="H16" s="84" t="s">
        <v>53</v>
      </c>
      <c r="I16" s="85" t="s">
        <v>30</v>
      </c>
      <c r="J16" s="110">
        <v>509</v>
      </c>
    </row>
    <row r="17" spans="1:10" ht="12.75">
      <c r="A17" s="104"/>
      <c r="B17" s="84" t="s">
        <v>54</v>
      </c>
      <c r="C17" s="85" t="s">
        <v>10</v>
      </c>
      <c r="D17" s="64" t="s">
        <v>107</v>
      </c>
      <c r="E17" s="68">
        <v>506</v>
      </c>
      <c r="F17" s="87"/>
      <c r="G17" s="104"/>
      <c r="H17" s="84" t="s">
        <v>54</v>
      </c>
      <c r="I17" s="85" t="s">
        <v>10</v>
      </c>
      <c r="J17" s="110">
        <v>506</v>
      </c>
    </row>
    <row r="18" spans="1:10" ht="12.75">
      <c r="A18" s="104"/>
      <c r="B18" s="84" t="s">
        <v>55</v>
      </c>
      <c r="C18" s="85" t="s">
        <v>13</v>
      </c>
      <c r="D18" s="64" t="s">
        <v>108</v>
      </c>
      <c r="E18" s="68">
        <v>506</v>
      </c>
      <c r="F18" s="87"/>
      <c r="G18" s="104"/>
      <c r="H18" s="84" t="s">
        <v>55</v>
      </c>
      <c r="I18" s="85" t="s">
        <v>13</v>
      </c>
      <c r="J18" s="110">
        <v>506</v>
      </c>
    </row>
    <row r="19" spans="1:10" ht="12.75">
      <c r="A19" s="104"/>
      <c r="B19" s="84" t="s">
        <v>57</v>
      </c>
      <c r="C19" s="85" t="s">
        <v>17</v>
      </c>
      <c r="D19" s="64" t="s">
        <v>109</v>
      </c>
      <c r="E19" s="68">
        <v>492</v>
      </c>
      <c r="F19" s="87"/>
      <c r="G19" s="104"/>
      <c r="H19" s="84" t="s">
        <v>57</v>
      </c>
      <c r="I19" s="85" t="s">
        <v>17</v>
      </c>
      <c r="J19" s="110">
        <v>492</v>
      </c>
    </row>
    <row r="20" spans="1:10" ht="12.75">
      <c r="A20" s="104"/>
      <c r="B20" s="84" t="s">
        <v>56</v>
      </c>
      <c r="C20" s="85" t="s">
        <v>21</v>
      </c>
      <c r="D20" s="64" t="s">
        <v>110</v>
      </c>
      <c r="E20" s="68">
        <v>485</v>
      </c>
      <c r="F20" s="87"/>
      <c r="G20" s="104"/>
      <c r="H20" s="84" t="s">
        <v>56</v>
      </c>
      <c r="I20" s="85" t="s">
        <v>21</v>
      </c>
      <c r="J20" s="110">
        <v>485</v>
      </c>
    </row>
    <row r="21" spans="1:10" ht="12.75">
      <c r="A21" s="104"/>
      <c r="B21" s="84" t="s">
        <v>58</v>
      </c>
      <c r="C21" s="85" t="s">
        <v>6</v>
      </c>
      <c r="D21" s="64" t="s">
        <v>111</v>
      </c>
      <c r="E21" s="68">
        <v>464</v>
      </c>
      <c r="F21" s="87"/>
      <c r="G21" s="104"/>
      <c r="H21" s="84" t="s">
        <v>58</v>
      </c>
      <c r="I21" s="85" t="s">
        <v>6</v>
      </c>
      <c r="J21" s="110">
        <v>464</v>
      </c>
    </row>
    <row r="22" spans="1:10" ht="12.75">
      <c r="A22" s="104"/>
      <c r="B22" s="84" t="s">
        <v>59</v>
      </c>
      <c r="C22" s="85" t="s">
        <v>26</v>
      </c>
      <c r="D22" s="64" t="s">
        <v>112</v>
      </c>
      <c r="E22" s="68">
        <v>428</v>
      </c>
      <c r="F22" s="87"/>
      <c r="G22" s="104"/>
      <c r="H22" s="84" t="s">
        <v>59</v>
      </c>
      <c r="I22" s="85" t="s">
        <v>26</v>
      </c>
      <c r="J22" s="110">
        <v>428</v>
      </c>
    </row>
    <row r="23" spans="1:10" ht="12.75">
      <c r="A23" s="104"/>
      <c r="B23" s="84" t="s">
        <v>60</v>
      </c>
      <c r="C23" s="85" t="s">
        <v>15</v>
      </c>
      <c r="D23" s="64" t="s">
        <v>113</v>
      </c>
      <c r="E23" s="68">
        <v>375</v>
      </c>
      <c r="F23" s="87"/>
      <c r="G23" s="104"/>
      <c r="H23" s="84" t="s">
        <v>60</v>
      </c>
      <c r="I23" s="85" t="s">
        <v>15</v>
      </c>
      <c r="J23" s="110">
        <v>375</v>
      </c>
    </row>
  </sheetData>
  <mergeCells count="2">
    <mergeCell ref="A1:E1"/>
    <mergeCell ref="G1:J1"/>
  </mergeCells>
  <phoneticPr fontId="11" type="noConversion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Kvalifikace 2012</vt:lpstr>
      <vt:lpstr>Reprezentace 2012</vt:lpstr>
      <vt:lpstr>'Kvalifikace 2012'!Print_Area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lkalocova</cp:lastModifiedBy>
  <cp:lastPrinted>2012-08-17T11:00:45Z</cp:lastPrinted>
  <dcterms:created xsi:type="dcterms:W3CDTF">2011-04-28T11:13:55Z</dcterms:created>
  <dcterms:modified xsi:type="dcterms:W3CDTF">2012-09-25T07:32:44Z</dcterms:modified>
</cp:coreProperties>
</file>